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Default Extension="vml" ContentType="application/vnd.openxmlformats-officedocument.vmlDrawing"/>
  <Default Extension="wdp" ContentType="image/vnd.ms-photo"/>
  <Default Extension="bin" ContentType="application/vnd.openxmlformats-officedocument.oleObject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6405"/>
  <workbookPr autoCompressPictures="0"/>
  <bookViews>
    <workbookView xWindow="0" yWindow="-440" windowWidth="25600" windowHeight="16000"/>
  </bookViews>
  <sheets>
    <sheet name="Bestellformular" sheetId="1" r:id="rId1"/>
    <sheet name="Empfehlung KiLA" sheetId="2" r:id="rId2"/>
  </sheet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0" i="1" l="1"/>
  <c r="N50" i="1"/>
  <c r="G15" i="1"/>
  <c r="N15" i="1"/>
  <c r="G38" i="1"/>
  <c r="N38" i="1"/>
  <c r="G39" i="1"/>
  <c r="N39" i="1"/>
  <c r="G34" i="1"/>
  <c r="N34" i="1"/>
  <c r="N75" i="1"/>
  <c r="N76" i="1"/>
  <c r="N77" i="1"/>
  <c r="N78" i="1"/>
  <c r="G13" i="1"/>
  <c r="N13" i="1"/>
  <c r="G14" i="1"/>
  <c r="N14" i="1"/>
  <c r="G16" i="1"/>
  <c r="N16" i="1"/>
  <c r="G17" i="1"/>
  <c r="N17" i="1"/>
  <c r="G18" i="1"/>
  <c r="N18" i="1"/>
  <c r="G19" i="1"/>
  <c r="N19" i="1"/>
  <c r="G20" i="1"/>
  <c r="N20" i="1"/>
  <c r="G21" i="1"/>
  <c r="N21" i="1"/>
  <c r="G22" i="1"/>
  <c r="N22" i="1"/>
  <c r="G23" i="1"/>
  <c r="N23" i="1"/>
  <c r="G24" i="1"/>
  <c r="N24" i="1"/>
  <c r="G25" i="1"/>
  <c r="N25" i="1"/>
  <c r="G26" i="1"/>
  <c r="N26" i="1"/>
  <c r="G27" i="1"/>
  <c r="N27" i="1"/>
  <c r="G30" i="1"/>
  <c r="N30" i="1"/>
  <c r="G31" i="1"/>
  <c r="N31" i="1"/>
  <c r="G32" i="1"/>
  <c r="N32" i="1"/>
  <c r="G33" i="1"/>
  <c r="N33" i="1"/>
  <c r="G36" i="1"/>
  <c r="N36" i="1"/>
  <c r="G35" i="1"/>
  <c r="N35" i="1"/>
  <c r="G37" i="1"/>
  <c r="N37" i="1"/>
  <c r="G40" i="1"/>
  <c r="N40" i="1"/>
  <c r="G41" i="1"/>
  <c r="N41" i="1"/>
  <c r="G43" i="1"/>
  <c r="N43" i="1"/>
  <c r="G46" i="1"/>
  <c r="N46" i="1"/>
  <c r="G47" i="1"/>
  <c r="N47" i="1"/>
  <c r="G48" i="1"/>
  <c r="N48" i="1"/>
  <c r="G49" i="1"/>
  <c r="N49" i="1"/>
  <c r="G51" i="1"/>
  <c r="N51" i="1"/>
  <c r="G52" i="1"/>
  <c r="N52" i="1"/>
  <c r="G53" i="1"/>
  <c r="N53" i="1"/>
  <c r="G54" i="1"/>
  <c r="N54" i="1"/>
  <c r="G55" i="1"/>
  <c r="N55" i="1"/>
  <c r="G56" i="1"/>
  <c r="N56" i="1"/>
  <c r="G57" i="1"/>
  <c r="N57" i="1"/>
  <c r="G58" i="1"/>
  <c r="N58" i="1"/>
  <c r="G59" i="1"/>
  <c r="N59" i="1"/>
  <c r="G60" i="1"/>
  <c r="N60" i="1"/>
  <c r="G61" i="1"/>
  <c r="N61" i="1"/>
  <c r="G62" i="1"/>
  <c r="N62" i="1"/>
  <c r="G66" i="1"/>
  <c r="N66" i="1"/>
  <c r="G67" i="1"/>
  <c r="N67" i="1"/>
  <c r="G65" i="1"/>
  <c r="N65" i="1"/>
  <c r="G70" i="1"/>
  <c r="N70" i="1"/>
  <c r="G71" i="1"/>
  <c r="N71" i="1"/>
  <c r="G72" i="1"/>
  <c r="N72" i="1"/>
  <c r="G69" i="1"/>
  <c r="N69" i="1"/>
  <c r="G68" i="1"/>
  <c r="N68" i="1"/>
  <c r="G12" i="1"/>
  <c r="N12" i="1"/>
  <c r="N79" i="1"/>
</calcChain>
</file>

<file path=xl/sharedStrings.xml><?xml version="1.0" encoding="utf-8"?>
<sst xmlns="http://schemas.openxmlformats.org/spreadsheetml/2006/main" count="311" uniqueCount="188">
  <si>
    <t>Beschreibung</t>
  </si>
  <si>
    <t>Größen</t>
  </si>
  <si>
    <t>XS</t>
  </si>
  <si>
    <t>S</t>
  </si>
  <si>
    <t>M</t>
  </si>
  <si>
    <t>L</t>
  </si>
  <si>
    <t>XL</t>
  </si>
  <si>
    <t>XXL</t>
  </si>
  <si>
    <t>128-164</t>
  </si>
  <si>
    <t>XS-XXL</t>
  </si>
  <si>
    <t>Cross the Line Singlet</t>
  </si>
  <si>
    <t>S-XXL</t>
  </si>
  <si>
    <t>Farben</t>
  </si>
  <si>
    <t>schwarz</t>
  </si>
  <si>
    <t>Cross the Line Singlet W</t>
  </si>
  <si>
    <t>Cross the Line Short Tight W</t>
  </si>
  <si>
    <t>Cross the Line Brief W</t>
  </si>
  <si>
    <t>Cross the Line Sleeves Top</t>
  </si>
  <si>
    <t>3XL</t>
  </si>
  <si>
    <t>Cross the Line Split Short</t>
  </si>
  <si>
    <t>S-3XL</t>
  </si>
  <si>
    <t>656567/02</t>
  </si>
  <si>
    <t>656570/02</t>
  </si>
  <si>
    <t>022786/02</t>
  </si>
  <si>
    <t>Liga Beanie JR</t>
  </si>
  <si>
    <t xml:space="preserve">Liga Beanie  </t>
  </si>
  <si>
    <t>UA</t>
  </si>
  <si>
    <t>-</t>
  </si>
  <si>
    <t>Watterbottle Plastic 0,75 l</t>
  </si>
  <si>
    <t>Cross the Line Singlet Y</t>
  </si>
  <si>
    <t>Cross the Line Sleeves Top Y</t>
  </si>
  <si>
    <t xml:space="preserve">Cross the Line Short Tight </t>
  </si>
  <si>
    <t>Cross the Line Split Short Y</t>
  </si>
  <si>
    <t>Cross the Line Full Tight</t>
  </si>
  <si>
    <t>Cross the Line Full Tight Y</t>
  </si>
  <si>
    <t>Cross the Line Full Tight W</t>
  </si>
  <si>
    <t>519673/04</t>
  </si>
  <si>
    <t>teamLIGA Training Pants Pro</t>
  </si>
  <si>
    <t>657335/03</t>
  </si>
  <si>
    <t>116-176</t>
  </si>
  <si>
    <t>Beschriftungkosten inklusive</t>
  </si>
  <si>
    <t xml:space="preserve">teamRISE All Weather Jkt Jr </t>
  </si>
  <si>
    <t>teamRISE All Weather Jacket</t>
  </si>
  <si>
    <t>Cross the Line Crop Top G Y</t>
  </si>
  <si>
    <t>Cross the Line Crop Top W</t>
  </si>
  <si>
    <t>657402/02</t>
  </si>
  <si>
    <t>teamLIGA Training Pants Pro Jr*</t>
  </si>
  <si>
    <t>teamGOAL Training Jersey Jr</t>
  </si>
  <si>
    <t>teamGOAL Casuals Polo</t>
  </si>
  <si>
    <t>teamGOAL Training Sweat Jr</t>
  </si>
  <si>
    <t>teamGOAL Training 1/4 Zip Top Jr</t>
  </si>
  <si>
    <t>teamGOAL Casuals Hoody Jr</t>
  </si>
  <si>
    <t>teamGOAL Casuals Hooded Jacket</t>
  </si>
  <si>
    <t>teamGOAL Training Jacket Jr</t>
  </si>
  <si>
    <t>teamGOAL Teambag S</t>
  </si>
  <si>
    <t>teamGOAL Teambag M</t>
  </si>
  <si>
    <t>teamGOAL Teambag L</t>
  </si>
  <si>
    <t>teamGOAL Gym Sack</t>
  </si>
  <si>
    <t>Summe</t>
  </si>
  <si>
    <t>UVP</t>
  </si>
  <si>
    <t>Druck</t>
  </si>
  <si>
    <t>teamGOAL Casuals Hooded Jacket Jr</t>
  </si>
  <si>
    <t>teamGOAL Backpack</t>
  </si>
  <si>
    <t>Singlets &amp; Sleeveless Top mit Logo "Schott" inkl 2€ Beschriftungskosten</t>
  </si>
  <si>
    <t>einfarbige Quarter-Socken 3er-Pack</t>
  </si>
  <si>
    <t>weiß</t>
  </si>
  <si>
    <t>35-38</t>
  </si>
  <si>
    <t>39-42</t>
  </si>
  <si>
    <t>43-46</t>
  </si>
  <si>
    <t>47-49</t>
  </si>
  <si>
    <t>Socken</t>
  </si>
  <si>
    <t>einfarbige Sneaker-Socken 3er-Pack</t>
  </si>
  <si>
    <t xml:space="preserve">royal </t>
  </si>
  <si>
    <t>royal</t>
  </si>
  <si>
    <t>royal/schwarz</t>
  </si>
  <si>
    <t>Name</t>
  </si>
  <si>
    <t>Straße</t>
  </si>
  <si>
    <t>PLZ &amp; Ort</t>
  </si>
  <si>
    <t>Telefon</t>
  </si>
  <si>
    <t>E-mail</t>
  </si>
  <si>
    <t>Versandkosten:</t>
  </si>
  <si>
    <r>
      <t xml:space="preserve">Umschlag: 4€ (Oberteil, z.B., T-Shirt, Crop Top - </t>
    </r>
    <r>
      <rPr>
        <b/>
        <sz val="12"/>
        <rFont val="Calibri"/>
        <family val="2"/>
        <scheme val="minor"/>
      </rPr>
      <t>keine Hoodies</t>
    </r>
    <r>
      <rPr>
        <sz val="12"/>
        <rFont val="Calibri"/>
        <family val="2"/>
        <scheme val="minor"/>
      </rPr>
      <t>)</t>
    </r>
  </si>
  <si>
    <t>Pakete bis 10 kg: 8€</t>
  </si>
  <si>
    <t>Pakete ab 10 kg: 12€</t>
  </si>
  <si>
    <t xml:space="preserve">Bitte das Original-Formular komplett ausgefüllt als Excel-Datei an uns zurück mailen. Bitte keine Scans. </t>
  </si>
  <si>
    <t>Datum der Bestellung</t>
  </si>
  <si>
    <t>Umtausch/Rückgabe</t>
  </si>
  <si>
    <t xml:space="preserve">Lieferzeit </t>
  </si>
  <si>
    <t>Zahlungsziel</t>
  </si>
  <si>
    <t>Versandkosten</t>
  </si>
  <si>
    <t>nur in berechtigten Gründen wie Qualitätsmängeln!</t>
  </si>
  <si>
    <t>trägt der Besteller</t>
  </si>
  <si>
    <t xml:space="preserve">10 Tage nach Erhalt der Rechnung </t>
  </si>
  <si>
    <t>WICHTIG: Adresse des Empfängers</t>
  </si>
  <si>
    <t>Kinder Leichtathletik U8-U10-U12</t>
  </si>
  <si>
    <t>Art. Nr.</t>
  </si>
  <si>
    <t>teamLIGA Training Pants Pro Jr</t>
  </si>
  <si>
    <t xml:space="preserve">teamRISE All Weather Jaket Jr </t>
  </si>
  <si>
    <t>Cross the Line Short Tight Y (Mädchen)</t>
  </si>
  <si>
    <t>Damen</t>
  </si>
  <si>
    <t>Herren</t>
  </si>
  <si>
    <t>Kinder</t>
  </si>
  <si>
    <t>Accessoires</t>
  </si>
  <si>
    <t>Cross the Line Short Tight Y (Jungen)</t>
  </si>
  <si>
    <t>Cross the Line Short Tight G Y (Mädchen)</t>
  </si>
  <si>
    <t>teamGOAL Jersey</t>
  </si>
  <si>
    <t>teamGOAL Training 1/4 Zip Top</t>
  </si>
  <si>
    <t>teamGOAL Training Sweat</t>
  </si>
  <si>
    <t>teamGOAL Shorts</t>
  </si>
  <si>
    <t>teamGOAL Casuals Hoody</t>
  </si>
  <si>
    <t>teamGOAL Sideline Jacket</t>
  </si>
  <si>
    <t>teamGOAL Jersey Wmn</t>
  </si>
  <si>
    <t>658631_02</t>
  </si>
  <si>
    <t>520347_04</t>
  </si>
  <si>
    <t>520348_04</t>
  </si>
  <si>
    <t>658636_02</t>
  </si>
  <si>
    <t>658629_02</t>
  </si>
  <si>
    <t>658649_02</t>
  </si>
  <si>
    <t>519669_04</t>
  </si>
  <si>
    <t>520350_04</t>
  </si>
  <si>
    <t>705752_03</t>
  </si>
  <si>
    <t>519598_01</t>
  </si>
  <si>
    <t>658605_02</t>
  </si>
  <si>
    <t>658618_02</t>
  </si>
  <si>
    <t>658595_02</t>
  </si>
  <si>
    <t>658622_02</t>
  </si>
  <si>
    <t>657332_03</t>
  </si>
  <si>
    <t>657396_02</t>
  </si>
  <si>
    <t>519670_04</t>
  </si>
  <si>
    <t>520353_04</t>
  </si>
  <si>
    <t>658638_02</t>
  </si>
  <si>
    <t>519671_04</t>
  </si>
  <si>
    <t>519672_04</t>
  </si>
  <si>
    <t>519605_01</t>
  </si>
  <si>
    <t>657335_03</t>
  </si>
  <si>
    <t>519674_04</t>
  </si>
  <si>
    <t>520340_04</t>
  </si>
  <si>
    <t>520341_04</t>
  </si>
  <si>
    <t>519675_04</t>
  </si>
  <si>
    <t>519673_04</t>
  </si>
  <si>
    <t>520343_04</t>
  </si>
  <si>
    <t>519613_01</t>
  </si>
  <si>
    <t>657402_02</t>
  </si>
  <si>
    <t>022786_02</t>
  </si>
  <si>
    <t xml:space="preserve">022355_02 </t>
  </si>
  <si>
    <t>052725_01</t>
  </si>
  <si>
    <t>906807_01</t>
  </si>
  <si>
    <t>906807_03</t>
  </si>
  <si>
    <t>906978_32</t>
  </si>
  <si>
    <t>906978_33</t>
  </si>
  <si>
    <t>teamGOAL Training 1/4 Zip Top Wmn</t>
  </si>
  <si>
    <t>658627_03</t>
  </si>
  <si>
    <t>teamGOAL Sideline Pant Wmn</t>
  </si>
  <si>
    <t>658637_02</t>
  </si>
  <si>
    <t>Preis</t>
  </si>
  <si>
    <t>658632_02</t>
  </si>
  <si>
    <t>658651_02</t>
  </si>
  <si>
    <t>658652_02</t>
  </si>
  <si>
    <t>658619_02</t>
  </si>
  <si>
    <t>658596_02</t>
  </si>
  <si>
    <t>658621_02</t>
  </si>
  <si>
    <t xml:space="preserve">teamGOAL Casuals Hoody Wmn </t>
  </si>
  <si>
    <t>658634_02</t>
  </si>
  <si>
    <t>090232_02</t>
  </si>
  <si>
    <t>Liga Beanie JR (bis ca 8 Jahre)</t>
  </si>
  <si>
    <t>090233_02</t>
  </si>
  <si>
    <t>090234_02</t>
  </si>
  <si>
    <t>090239_02</t>
  </si>
  <si>
    <t>090240_02</t>
  </si>
  <si>
    <t>658607_02</t>
  </si>
  <si>
    <t>teamGOAL Casuals Polo Wmn</t>
  </si>
  <si>
    <t>116-164</t>
  </si>
  <si>
    <t>Art.Nr.</t>
  </si>
  <si>
    <t xml:space="preserve">*Hose für Damen geeignet. Kindergröße 164 ≙ Damengröße S usw. </t>
  </si>
  <si>
    <t>teamGOAL Training Sweat Wmn</t>
  </si>
  <si>
    <t>Gesamt</t>
  </si>
  <si>
    <t>Version 1/2024</t>
  </si>
  <si>
    <t>teamGOAL Shorts Jr</t>
  </si>
  <si>
    <t>705753_03</t>
  </si>
  <si>
    <t>teamGOAL LS Jersey</t>
  </si>
  <si>
    <t>705750_02</t>
  </si>
  <si>
    <t>705751_02</t>
  </si>
  <si>
    <t>teamGOAL LS Jersey Jr</t>
  </si>
  <si>
    <t>bitte Anzahl in Zahlen eingeben</t>
  </si>
  <si>
    <t>658624_02</t>
  </si>
  <si>
    <t>teamGOAL Sideline Jacket Wmn</t>
  </si>
  <si>
    <t>3 Wochen bei sofortiger Verfügbarkeit der Artikel</t>
  </si>
  <si>
    <t>Oberteile sind mit Logos des TSV Schott Mainz veredelt.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</si>
</sst>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.00\ &quot;€&quot;"/>
  </numFmts>
  <fonts count="28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22"/>
      <color indexed="8"/>
      <name val="Calibri"/>
      <family val="2"/>
    </font>
    <font>
      <b/>
      <i/>
      <sz val="11"/>
      <color indexed="8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b/>
      <sz val="12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</font>
    <font>
      <b/>
      <sz val="11"/>
      <color theme="1" tint="0.499984740745262"/>
      <name val="Calibri"/>
      <family val="2"/>
      <scheme val="minor"/>
    </font>
    <font>
      <sz val="12"/>
      <color theme="1" tint="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1" tint="0.49998474074526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0" fontId="12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3" fillId="6" borderId="0" applyNumberFormat="0" applyBorder="0" applyAlignment="0" applyProtection="0"/>
  </cellStyleXfs>
  <cellXfs count="17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3" fillId="0" borderId="0" xfId="0" applyFont="1"/>
    <xf numFmtId="0" fontId="5" fillId="0" borderId="1" xfId="0" applyFont="1" applyBorder="1" applyAlignment="1">
      <alignment horizontal="center"/>
    </xf>
    <xf numFmtId="0" fontId="5" fillId="0" borderId="0" xfId="0" applyFont="1"/>
    <xf numFmtId="44" fontId="8" fillId="0" borderId="0" xfId="0" applyNumberFormat="1" applyFont="1" applyAlignment="1">
      <alignment horizontal="center"/>
    </xf>
    <xf numFmtId="164" fontId="7" fillId="0" borderId="1" xfId="0" applyNumberFormat="1" applyFont="1" applyBorder="1"/>
    <xf numFmtId="164" fontId="5" fillId="0" borderId="1" xfId="0" applyNumberFormat="1" applyFont="1" applyBorder="1"/>
    <xf numFmtId="0" fontId="10" fillId="0" borderId="2" xfId="0" applyFont="1" applyBorder="1"/>
    <xf numFmtId="0" fontId="11" fillId="0" borderId="0" xfId="0" applyFont="1" applyAlignment="1">
      <alignment horizontal="center"/>
    </xf>
    <xf numFmtId="0" fontId="7" fillId="0" borderId="0" xfId="0" applyFont="1"/>
    <xf numFmtId="0" fontId="13" fillId="0" borderId="0" xfId="0" applyFont="1"/>
    <xf numFmtId="0" fontId="10" fillId="0" borderId="0" xfId="0" applyFont="1"/>
    <xf numFmtId="42" fontId="15" fillId="0" borderId="0" xfId="0" applyNumberFormat="1" applyFont="1" applyAlignment="1">
      <alignment horizontal="center" vertical="center"/>
    </xf>
    <xf numFmtId="42" fontId="15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3" fillId="0" borderId="1" xfId="0" applyFont="1" applyBorder="1" applyAlignment="1">
      <alignment horizontal="left"/>
    </xf>
    <xf numFmtId="14" fontId="0" fillId="0" borderId="0" xfId="0" applyNumberFormat="1"/>
    <xf numFmtId="14" fontId="16" fillId="0" borderId="1" xfId="0" applyNumberFormat="1" applyFont="1" applyBorder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16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0" fontId="0" fillId="2" borderId="3" xfId="0" applyFill="1" applyBorder="1"/>
    <xf numFmtId="0" fontId="10" fillId="2" borderId="2" xfId="0" applyFont="1" applyFill="1" applyBorder="1"/>
    <xf numFmtId="42" fontId="17" fillId="0" borderId="0" xfId="0" applyNumberFormat="1" applyFont="1" applyAlignment="1">
      <alignment horizontal="center"/>
    </xf>
    <xf numFmtId="0" fontId="21" fillId="0" borderId="0" xfId="0" applyFont="1"/>
    <xf numFmtId="0" fontId="0" fillId="4" borderId="0" xfId="0" applyFill="1"/>
    <xf numFmtId="0" fontId="10" fillId="0" borderId="0" xfId="0" applyFont="1" applyAlignment="1">
      <alignment horizontal="left"/>
    </xf>
    <xf numFmtId="0" fontId="1" fillId="0" borderId="2" xfId="0" applyFont="1" applyBorder="1"/>
    <xf numFmtId="0" fontId="1" fillId="0" borderId="3" xfId="0" applyFont="1" applyBorder="1"/>
    <xf numFmtId="0" fontId="10" fillId="0" borderId="3" xfId="0" applyFont="1" applyBorder="1"/>
    <xf numFmtId="0" fontId="0" fillId="4" borderId="1" xfId="0" applyFill="1" applyBorder="1"/>
    <xf numFmtId="0" fontId="8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5" xfId="0" applyFont="1" applyBorder="1"/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0" xfId="0" applyFont="1" applyAlignment="1">
      <alignment horizontal="center"/>
    </xf>
    <xf numFmtId="42" fontId="24" fillId="0" borderId="0" xfId="0" applyNumberFormat="1" applyFont="1" applyAlignment="1">
      <alignment horizontal="center" vertical="center"/>
    </xf>
    <xf numFmtId="42" fontId="24" fillId="0" borderId="0" xfId="0" applyNumberFormat="1" applyFont="1" applyAlignment="1">
      <alignment horizontal="center"/>
    </xf>
    <xf numFmtId="42" fontId="24" fillId="2" borderId="3" xfId="0" applyNumberFormat="1" applyFont="1" applyFill="1" applyBorder="1" applyAlignment="1">
      <alignment horizontal="center" vertical="center"/>
    </xf>
    <xf numFmtId="42" fontId="24" fillId="2" borderId="3" xfId="0" applyNumberFormat="1" applyFont="1" applyFill="1" applyBorder="1" applyAlignment="1">
      <alignment horizontal="center"/>
    </xf>
    <xf numFmtId="42" fontId="25" fillId="0" borderId="1" xfId="0" applyNumberFormat="1" applyFont="1" applyBorder="1" applyAlignment="1">
      <alignment horizontal="center" vertical="center"/>
    </xf>
    <xf numFmtId="42" fontId="25" fillId="0" borderId="1" xfId="0" applyNumberFormat="1" applyFont="1" applyBorder="1" applyAlignment="1">
      <alignment horizontal="center"/>
    </xf>
    <xf numFmtId="42" fontId="25" fillId="0" borderId="3" xfId="0" applyNumberFormat="1" applyFont="1" applyBorder="1" applyAlignment="1">
      <alignment horizontal="center" vertical="center"/>
    </xf>
    <xf numFmtId="42" fontId="25" fillId="0" borderId="3" xfId="0" applyNumberFormat="1" applyFont="1" applyBorder="1" applyAlignment="1">
      <alignment horizontal="center"/>
    </xf>
    <xf numFmtId="42" fontId="24" fillId="0" borderId="1" xfId="0" applyNumberFormat="1" applyFont="1" applyBorder="1" applyAlignment="1">
      <alignment horizontal="center" vertical="center"/>
    </xf>
    <xf numFmtId="42" fontId="24" fillId="0" borderId="1" xfId="0" applyNumberFormat="1" applyFont="1" applyBorder="1" applyAlignment="1">
      <alignment horizontal="center"/>
    </xf>
    <xf numFmtId="42" fontId="26" fillId="0" borderId="6" xfId="0" applyNumberFormat="1" applyFont="1" applyBorder="1" applyAlignment="1">
      <alignment horizontal="center" vertical="center"/>
    </xf>
    <xf numFmtId="42" fontId="26" fillId="0" borderId="6" xfId="0" applyNumberFormat="1" applyFont="1" applyBorder="1" applyAlignment="1">
      <alignment horizontal="center"/>
    </xf>
    <xf numFmtId="42" fontId="24" fillId="0" borderId="6" xfId="0" applyNumberFormat="1" applyFont="1" applyBorder="1" applyAlignment="1">
      <alignment horizontal="center" vertical="center"/>
    </xf>
    <xf numFmtId="42" fontId="24" fillId="0" borderId="6" xfId="0" applyNumberFormat="1" applyFont="1" applyBorder="1" applyAlignment="1">
      <alignment horizontal="center"/>
    </xf>
    <xf numFmtId="42" fontId="27" fillId="0" borderId="0" xfId="0" applyNumberFormat="1" applyFont="1" applyAlignment="1">
      <alignment horizontal="center" vertical="center"/>
    </xf>
    <xf numFmtId="42" fontId="27" fillId="0" borderId="0" xfId="0" applyNumberFormat="1" applyFont="1" applyAlignment="1">
      <alignment horizontal="center"/>
    </xf>
    <xf numFmtId="0" fontId="5" fillId="0" borderId="24" xfId="0" applyFont="1" applyBorder="1" applyAlignment="1">
      <alignment horizontal="center"/>
    </xf>
    <xf numFmtId="164" fontId="5" fillId="0" borderId="4" xfId="0" applyNumberFormat="1" applyFont="1" applyBorder="1"/>
    <xf numFmtId="0" fontId="8" fillId="0" borderId="0" xfId="0" applyFont="1" applyAlignment="1">
      <alignment horizontal="center"/>
    </xf>
    <xf numFmtId="0" fontId="8" fillId="0" borderId="0" xfId="0" applyFont="1"/>
    <xf numFmtId="44" fontId="8" fillId="0" borderId="0" xfId="0" applyNumberFormat="1" applyFont="1" applyAlignment="1">
      <alignment horizontal="center" vertical="center"/>
    </xf>
    <xf numFmtId="44" fontId="4" fillId="0" borderId="6" xfId="0" applyNumberFormat="1" applyFont="1" applyBorder="1" applyAlignment="1">
      <alignment horizontal="center" vertical="center"/>
    </xf>
    <xf numFmtId="44" fontId="4" fillId="0" borderId="2" xfId="0" applyNumberFormat="1" applyFont="1" applyBorder="1" applyAlignment="1">
      <alignment horizontal="center" vertical="center"/>
    </xf>
    <xf numFmtId="44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/>
    </xf>
    <xf numFmtId="44" fontId="4" fillId="0" borderId="4" xfId="0" applyNumberFormat="1" applyFont="1" applyBorder="1" applyAlignment="1">
      <alignment horizontal="center" vertical="center"/>
    </xf>
    <xf numFmtId="0" fontId="6" fillId="0" borderId="0" xfId="0" applyFont="1"/>
    <xf numFmtId="44" fontId="6" fillId="0" borderId="1" xfId="0" applyNumberFormat="1" applyFont="1" applyBorder="1" applyAlignment="1">
      <alignment horizontal="center" vertical="center"/>
    </xf>
    <xf numFmtId="0" fontId="23" fillId="4" borderId="1" xfId="3" applyFill="1" applyBorder="1"/>
    <xf numFmtId="0" fontId="23" fillId="0" borderId="1" xfId="3" applyFill="1" applyBorder="1"/>
    <xf numFmtId="44" fontId="23" fillId="0" borderId="2" xfId="3" applyNumberFormat="1" applyFill="1" applyBorder="1" applyAlignment="1">
      <alignment horizontal="center" vertical="center"/>
    </xf>
    <xf numFmtId="42" fontId="24" fillId="0" borderId="1" xfId="0" quotePrefix="1" applyNumberFormat="1" applyFont="1" applyBorder="1" applyAlignment="1">
      <alignment horizontal="center"/>
    </xf>
    <xf numFmtId="42" fontId="26" fillId="0" borderId="0" xfId="0" applyNumberFormat="1" applyFont="1" applyAlignment="1">
      <alignment horizontal="center" vertical="center"/>
    </xf>
    <xf numFmtId="42" fontId="26" fillId="0" borderId="0" xfId="0" applyNumberFormat="1" applyFont="1" applyAlignment="1">
      <alignment horizontal="center"/>
    </xf>
    <xf numFmtId="0" fontId="23" fillId="0" borderId="1" xfId="3" applyFill="1" applyBorder="1" applyAlignment="1">
      <alignment horizontal="center"/>
    </xf>
    <xf numFmtId="0" fontId="0" fillId="0" borderId="3" xfId="0" applyBorder="1"/>
    <xf numFmtId="0" fontId="23" fillId="0" borderId="4" xfId="3" applyFill="1" applyBorder="1" applyAlignment="1">
      <alignment horizontal="center"/>
    </xf>
    <xf numFmtId="164" fontId="23" fillId="0" borderId="1" xfId="3" applyNumberFormat="1" applyFill="1" applyBorder="1"/>
    <xf numFmtId="0" fontId="0" fillId="0" borderId="12" xfId="0" applyBorder="1"/>
    <xf numFmtId="42" fontId="24" fillId="0" borderId="12" xfId="0" applyNumberFormat="1" applyFont="1" applyBorder="1" applyAlignment="1">
      <alignment horizontal="center" vertical="center"/>
    </xf>
    <xf numFmtId="42" fontId="24" fillId="0" borderId="12" xfId="0" applyNumberFormat="1" applyFont="1" applyBorder="1" applyAlignment="1">
      <alignment horizontal="center"/>
    </xf>
    <xf numFmtId="42" fontId="24" fillId="0" borderId="1" xfId="3" applyNumberFormat="1" applyFont="1" applyFill="1" applyBorder="1" applyAlignment="1">
      <alignment horizontal="center" vertical="center"/>
    </xf>
    <xf numFmtId="42" fontId="24" fillId="0" borderId="1" xfId="3" applyNumberFormat="1" applyFont="1" applyFill="1" applyBorder="1" applyAlignment="1">
      <alignment horizontal="center"/>
    </xf>
    <xf numFmtId="42" fontId="24" fillId="0" borderId="1" xfId="3" quotePrefix="1" applyNumberFormat="1" applyFont="1" applyFill="1" applyBorder="1" applyAlignment="1">
      <alignment horizontal="center"/>
    </xf>
    <xf numFmtId="0" fontId="23" fillId="0" borderId="7" xfId="3" applyFill="1" applyBorder="1" applyAlignment="1">
      <alignment vertical="center"/>
    </xf>
    <xf numFmtId="0" fontId="23" fillId="0" borderId="8" xfId="3" applyFill="1" applyBorder="1"/>
    <xf numFmtId="42" fontId="24" fillId="0" borderId="8" xfId="3" applyNumberFormat="1" applyFont="1" applyFill="1" applyBorder="1" applyAlignment="1">
      <alignment horizontal="center"/>
    </xf>
    <xf numFmtId="42" fontId="24" fillId="0" borderId="3" xfId="3" applyNumberFormat="1" applyFont="1" applyFill="1" applyBorder="1" applyAlignment="1">
      <alignment horizontal="center"/>
    </xf>
    <xf numFmtId="44" fontId="23" fillId="0" borderId="3" xfId="3" applyNumberFormat="1" applyFill="1" applyBorder="1" applyAlignment="1">
      <alignment horizontal="center" vertical="center"/>
    </xf>
    <xf numFmtId="0" fontId="23" fillId="0" borderId="3" xfId="3" applyFill="1" applyBorder="1" applyAlignment="1">
      <alignment horizontal="center"/>
    </xf>
    <xf numFmtId="0" fontId="23" fillId="0" borderId="24" xfId="3" applyFill="1" applyBorder="1" applyAlignment="1">
      <alignment horizontal="center"/>
    </xf>
    <xf numFmtId="42" fontId="24" fillId="0" borderId="3" xfId="0" applyNumberFormat="1" applyFont="1" applyBorder="1" applyAlignment="1">
      <alignment horizontal="center" vertical="center"/>
    </xf>
    <xf numFmtId="42" fontId="24" fillId="0" borderId="3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0" fontId="5" fillId="7" borderId="2" xfId="0" applyFont="1" applyFill="1" applyBorder="1"/>
    <xf numFmtId="0" fontId="5" fillId="7" borderId="3" xfId="0" applyFont="1" applyFill="1" applyBorder="1" applyAlignment="1">
      <alignment horizontal="center"/>
    </xf>
    <xf numFmtId="0" fontId="5" fillId="7" borderId="3" xfId="0" applyFont="1" applyFill="1" applyBorder="1"/>
    <xf numFmtId="42" fontId="24" fillId="7" borderId="3" xfId="0" applyNumberFormat="1" applyFont="1" applyFill="1" applyBorder="1" applyAlignment="1">
      <alignment horizontal="center" vertical="center"/>
    </xf>
    <xf numFmtId="42" fontId="24" fillId="7" borderId="3" xfId="0" applyNumberFormat="1" applyFont="1" applyFill="1" applyBorder="1" applyAlignment="1">
      <alignment horizontal="center"/>
    </xf>
    <xf numFmtId="44" fontId="6" fillId="7" borderId="3" xfId="0" applyNumberFormat="1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/>
    </xf>
    <xf numFmtId="0" fontId="20" fillId="7" borderId="2" xfId="2" applyFill="1" applyBorder="1"/>
    <xf numFmtId="0" fontId="20" fillId="7" borderId="3" xfId="2" applyFill="1" applyBorder="1" applyAlignment="1">
      <alignment horizontal="center"/>
    </xf>
    <xf numFmtId="0" fontId="20" fillId="7" borderId="3" xfId="2" applyFill="1" applyBorder="1"/>
    <xf numFmtId="42" fontId="24" fillId="7" borderId="3" xfId="2" applyNumberFormat="1" applyFont="1" applyFill="1" applyBorder="1" applyAlignment="1">
      <alignment horizontal="center" vertical="center"/>
    </xf>
    <xf numFmtId="42" fontId="24" fillId="7" borderId="3" xfId="2" applyNumberFormat="1" applyFont="1" applyFill="1" applyBorder="1" applyAlignment="1">
      <alignment horizontal="center"/>
    </xf>
    <xf numFmtId="42" fontId="20" fillId="7" borderId="3" xfId="2" applyNumberFormat="1" applyFill="1" applyBorder="1" applyAlignment="1">
      <alignment horizontal="center" vertical="center"/>
    </xf>
    <xf numFmtId="42" fontId="20" fillId="7" borderId="3" xfId="2" applyNumberFormat="1" applyFill="1" applyBorder="1" applyAlignment="1">
      <alignment horizontal="center"/>
    </xf>
    <xf numFmtId="0" fontId="20" fillId="7" borderId="4" xfId="2" applyFill="1" applyBorder="1" applyAlignment="1">
      <alignment horizontal="center"/>
    </xf>
    <xf numFmtId="0" fontId="10" fillId="0" borderId="1" xfId="3" applyFont="1" applyFill="1" applyBorder="1" applyAlignment="1">
      <alignment horizontal="center" vertical="center"/>
    </xf>
    <xf numFmtId="0" fontId="0" fillId="4" borderId="0" xfId="0" applyFill="1" applyAlignment="1">
      <alignment horizontal="left"/>
    </xf>
    <xf numFmtId="0" fontId="22" fillId="4" borderId="0" xfId="0" applyFont="1" applyFill="1" applyAlignment="1">
      <alignment horizontal="left"/>
    </xf>
    <xf numFmtId="0" fontId="6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4" fontId="23" fillId="0" borderId="4" xfId="3" applyNumberFormat="1" applyFill="1" applyBorder="1"/>
    <xf numFmtId="0" fontId="5" fillId="7" borderId="6" xfId="0" applyFont="1" applyFill="1" applyBorder="1" applyAlignment="1">
      <alignment horizontal="center"/>
    </xf>
    <xf numFmtId="0" fontId="23" fillId="0" borderId="0" xfId="3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23" fillId="0" borderId="14" xfId="3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3" fillId="0" borderId="2" xfId="3" applyFill="1" applyBorder="1" applyAlignment="1">
      <alignment horizontal="center"/>
    </xf>
    <xf numFmtId="0" fontId="23" fillId="0" borderId="7" xfId="3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23" fillId="0" borderId="9" xfId="3" applyFill="1" applyBorder="1" applyAlignment="1">
      <alignment horizontal="center"/>
    </xf>
    <xf numFmtId="0" fontId="23" fillId="0" borderId="25" xfId="3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23" fillId="0" borderId="5" xfId="3" applyFill="1" applyBorder="1" applyAlignment="1">
      <alignment horizontal="center"/>
    </xf>
    <xf numFmtId="0" fontId="23" fillId="0" borderId="6" xfId="3" applyFill="1" applyBorder="1" applyAlignment="1">
      <alignment horizontal="center"/>
    </xf>
    <xf numFmtId="0" fontId="23" fillId="0" borderId="11" xfId="3" applyFill="1" applyBorder="1" applyAlignment="1">
      <alignment horizontal="center"/>
    </xf>
    <xf numFmtId="164" fontId="5" fillId="0" borderId="7" xfId="0" applyNumberFormat="1" applyFont="1" applyBorder="1"/>
    <xf numFmtId="164" fontId="5" fillId="0" borderId="8" xfId="0" applyNumberFormat="1" applyFont="1" applyBorder="1"/>
    <xf numFmtId="164" fontId="7" fillId="0" borderId="13" xfId="0" applyNumberFormat="1" applyFont="1" applyBorder="1"/>
    <xf numFmtId="0" fontId="23" fillId="0" borderId="7" xfId="3" applyFill="1" applyBorder="1" applyAlignment="1">
      <alignment horizontal="center" vertical="center"/>
    </xf>
    <xf numFmtId="0" fontId="23" fillId="0" borderId="8" xfId="3" applyFill="1" applyBorder="1" applyAlignment="1">
      <alignment horizontal="center" vertical="center"/>
    </xf>
    <xf numFmtId="0" fontId="23" fillId="0" borderId="8" xfId="3" applyFill="1" applyBorder="1" applyAlignment="1">
      <alignment horizontal="center"/>
    </xf>
    <xf numFmtId="0" fontId="5" fillId="7" borderId="0" xfId="0" applyFont="1" applyFill="1" applyAlignment="1">
      <alignment horizontal="center"/>
    </xf>
    <xf numFmtId="0" fontId="0" fillId="4" borderId="0" xfId="3" applyFont="1" applyFill="1" applyBorder="1"/>
    <xf numFmtId="0" fontId="0" fillId="0" borderId="0" xfId="0" applyAlignment="1">
      <alignment horizontal="left"/>
    </xf>
    <xf numFmtId="0" fontId="23" fillId="4" borderId="0" xfId="3" applyFill="1" applyBorder="1"/>
    <xf numFmtId="0" fontId="0" fillId="4" borderId="1" xfId="3" applyFont="1" applyFill="1" applyBorder="1"/>
    <xf numFmtId="0" fontId="0" fillId="0" borderId="1" xfId="3" applyFont="1" applyFill="1" applyBorder="1"/>
    <xf numFmtId="44" fontId="0" fillId="0" borderId="2" xfId="3" applyNumberFormat="1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/>
    </xf>
    <xf numFmtId="0" fontId="0" fillId="0" borderId="4" xfId="3" applyFont="1" applyFill="1" applyBorder="1" applyAlignment="1">
      <alignment horizontal="center"/>
    </xf>
    <xf numFmtId="164" fontId="0" fillId="0" borderId="1" xfId="3" applyNumberFormat="1" applyFont="1" applyFill="1" applyBorder="1"/>
    <xf numFmtId="49" fontId="0" fillId="0" borderId="4" xfId="0" applyNumberFormat="1" applyBorder="1"/>
    <xf numFmtId="49" fontId="12" fillId="0" borderId="21" xfId="1" applyNumberFormat="1" applyBorder="1" applyAlignment="1">
      <alignment horizontal="left"/>
    </xf>
    <xf numFmtId="49" fontId="12" fillId="0" borderId="22" xfId="1" applyNumberFormat="1" applyBorder="1" applyAlignment="1">
      <alignment horizontal="left"/>
    </xf>
    <xf numFmtId="49" fontId="12" fillId="0" borderId="23" xfId="1" applyNumberFormat="1" applyBorder="1" applyAlignment="1">
      <alignment horizontal="left"/>
    </xf>
    <xf numFmtId="49" fontId="5" fillId="0" borderId="15" xfId="0" applyNumberFormat="1" applyFont="1" applyBorder="1" applyAlignment="1">
      <alignment horizontal="left"/>
    </xf>
    <xf numFmtId="49" fontId="5" fillId="0" borderId="16" xfId="0" applyNumberFormat="1" applyFont="1" applyBorder="1" applyAlignment="1">
      <alignment horizontal="left"/>
    </xf>
    <xf numFmtId="49" fontId="5" fillId="0" borderId="17" xfId="0" applyNumberFormat="1" applyFont="1" applyBorder="1" applyAlignment="1">
      <alignment horizontal="left"/>
    </xf>
    <xf numFmtId="49" fontId="5" fillId="0" borderId="18" xfId="0" applyNumberFormat="1" applyFont="1" applyBorder="1" applyAlignment="1">
      <alignment horizontal="left"/>
    </xf>
    <xf numFmtId="49" fontId="5" fillId="0" borderId="19" xfId="0" applyNumberFormat="1" applyFont="1" applyBorder="1" applyAlignment="1">
      <alignment horizontal="left"/>
    </xf>
    <xf numFmtId="49" fontId="5" fillId="0" borderId="20" xfId="0" applyNumberFormat="1" applyFont="1" applyBorder="1" applyAlignment="1">
      <alignment horizontal="left"/>
    </xf>
    <xf numFmtId="0" fontId="14" fillId="0" borderId="0" xfId="0" applyFont="1"/>
    <xf numFmtId="42" fontId="17" fillId="0" borderId="0" xfId="0" applyNumberFormat="1" applyFont="1" applyAlignment="1">
      <alignment horizontal="center" vertical="center"/>
    </xf>
    <xf numFmtId="0" fontId="9" fillId="0" borderId="0" xfId="0" applyFont="1"/>
    <xf numFmtId="44" fontId="8" fillId="2" borderId="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0" fillId="4" borderId="0" xfId="0" applyFill="1" applyAlignment="1">
      <alignment horizontal="left"/>
    </xf>
    <xf numFmtId="0" fontId="19" fillId="3" borderId="0" xfId="0" applyFont="1" applyFill="1" applyAlignment="1">
      <alignment horizontal="center"/>
    </xf>
  </cellXfs>
  <cellStyles count="4">
    <cellStyle name="40 % - Akzent3" xfId="3" builtinId="39"/>
    <cellStyle name="Akzent3" xfId="2" builtinId="37"/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4" Type="http://schemas.openxmlformats.org/officeDocument/2006/relationships/image" Target="../media/image7.png"/><Relationship Id="rId5" Type="http://schemas.microsoft.com/office/2007/relationships/hdphoto" Target="../media/hdphoto1.wdp"/><Relationship Id="rId6" Type="http://schemas.openxmlformats.org/officeDocument/2006/relationships/image" Target="../media/image8.jpeg"/><Relationship Id="rId7" Type="http://schemas.openxmlformats.org/officeDocument/2006/relationships/image" Target="../media/image9.jpeg"/><Relationship Id="rId8" Type="http://schemas.openxmlformats.org/officeDocument/2006/relationships/image" Target="../media/image10.jpeg"/><Relationship Id="rId9" Type="http://schemas.openxmlformats.org/officeDocument/2006/relationships/image" Target="../media/image11.jpeg"/><Relationship Id="rId10" Type="http://schemas.openxmlformats.org/officeDocument/2006/relationships/image" Target="../media/image12.jpeg"/><Relationship Id="rId1" Type="http://schemas.openxmlformats.org/officeDocument/2006/relationships/image" Target="../media/image4.png"/><Relationship Id="rId2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36420</xdr:colOff>
      <xdr:row>2</xdr:row>
      <xdr:rowOff>22955</xdr:rowOff>
    </xdr:from>
    <xdr:to>
      <xdr:col>1</xdr:col>
      <xdr:colOff>633133</xdr:colOff>
      <xdr:row>5</xdr:row>
      <xdr:rowOff>76480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420" y="575405"/>
          <a:ext cx="1253938" cy="6440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</xdr:row>
          <xdr:rowOff>50800</xdr:rowOff>
        </xdr:from>
        <xdr:to>
          <xdr:col>13</xdr:col>
          <xdr:colOff>635000</xdr:colOff>
          <xdr:row>6</xdr:row>
          <xdr:rowOff>50800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8</xdr:col>
      <xdr:colOff>224118</xdr:colOff>
      <xdr:row>0</xdr:row>
      <xdr:rowOff>188016</xdr:rowOff>
    </xdr:from>
    <xdr:ext cx="1451162" cy="1418852"/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188016"/>
          <a:ext cx="1451162" cy="1418852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92</xdr:row>
      <xdr:rowOff>100853</xdr:rowOff>
    </xdr:from>
    <xdr:ext cx="2914003" cy="264560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4034118" y="17559618"/>
          <a:ext cx="2914003" cy="26456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Bestellungen an: m-und-m-sports@t-online.de</a:t>
          </a:r>
        </a:p>
      </xdr:txBody>
    </xdr:sp>
    <xdr:clientData/>
  </xdr:oneCellAnchor>
  <xdr:oneCellAnchor>
    <xdr:from>
      <xdr:col>0</xdr:col>
      <xdr:colOff>6724</xdr:colOff>
      <xdr:row>80</xdr:row>
      <xdr:rowOff>118780</xdr:rowOff>
    </xdr:from>
    <xdr:ext cx="7330276" cy="46807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6724" y="14988986"/>
          <a:ext cx="7330276" cy="468077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200" b="0"/>
            <a:t>Informationen zu den Kleidungsstücken und Teilen findet man im Internet. Dazu bitte bei Google wie folgt suchen:</a:t>
          </a:r>
        </a:p>
        <a:p>
          <a:r>
            <a:rPr lang="de-DE" sz="1200" b="1"/>
            <a:t>PUMA +  "Beschreibung"  eingeben	Beispiel: PUMA teamGOAL Training Jersey Jr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6302</xdr:colOff>
      <xdr:row>9</xdr:row>
      <xdr:rowOff>131254</xdr:rowOff>
    </xdr:from>
    <xdr:to>
      <xdr:col>5</xdr:col>
      <xdr:colOff>346579</xdr:colOff>
      <xdr:row>16</xdr:row>
      <xdr:rowOff>54429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4302" y="2553325"/>
          <a:ext cx="1102277" cy="1256675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49</xdr:row>
      <xdr:rowOff>138762</xdr:rowOff>
    </xdr:from>
    <xdr:to>
      <xdr:col>4</xdr:col>
      <xdr:colOff>760682</xdr:colOff>
      <xdr:row>58</xdr:row>
      <xdr:rowOff>174685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4302" y="10180833"/>
          <a:ext cx="754380" cy="1750423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67</xdr:row>
      <xdr:rowOff>23206</xdr:rowOff>
    </xdr:from>
    <xdr:to>
      <xdr:col>5</xdr:col>
      <xdr:colOff>466885</xdr:colOff>
      <xdr:row>73</xdr:row>
      <xdr:rowOff>189196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54302" y="13494277"/>
          <a:ext cx="1222583" cy="1308990"/>
        </a:xfrm>
        <a:prstGeom prst="rect">
          <a:avLst/>
        </a:prstGeom>
      </xdr:spPr>
    </xdr:pic>
    <xdr:clientData/>
  </xdr:twoCellAnchor>
  <xdr:twoCellAnchor editAs="oneCell">
    <xdr:from>
      <xdr:col>4</xdr:col>
      <xdr:colOff>6303</xdr:colOff>
      <xdr:row>2</xdr:row>
      <xdr:rowOff>128470</xdr:rowOff>
    </xdr:from>
    <xdr:to>
      <xdr:col>5</xdr:col>
      <xdr:colOff>432571</xdr:colOff>
      <xdr:row>9</xdr:row>
      <xdr:rowOff>54429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4000" contrast="-14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54303" y="1067363"/>
          <a:ext cx="1188268" cy="1218637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17</xdr:row>
      <xdr:rowOff>51234</xdr:rowOff>
    </xdr:from>
    <xdr:to>
      <xdr:col>5</xdr:col>
      <xdr:colOff>685476</xdr:colOff>
      <xdr:row>24</xdr:row>
      <xdr:rowOff>106693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297" t="10941" r="10755" b="12468"/>
        <a:stretch/>
      </xdr:blipFill>
      <xdr:spPr>
        <a:xfrm>
          <a:off x="3054302" y="3997305"/>
          <a:ext cx="1441174" cy="1388959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25</xdr:row>
      <xdr:rowOff>1965</xdr:rowOff>
    </xdr:from>
    <xdr:to>
      <xdr:col>5</xdr:col>
      <xdr:colOff>589076</xdr:colOff>
      <xdr:row>32</xdr:row>
      <xdr:rowOff>134488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972" t="11517" r="14771" b="11891"/>
        <a:stretch/>
      </xdr:blipFill>
      <xdr:spPr>
        <a:xfrm>
          <a:off x="3054302" y="5472036"/>
          <a:ext cx="1344774" cy="1466023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59</xdr:row>
      <xdr:rowOff>69957</xdr:rowOff>
    </xdr:from>
    <xdr:to>
      <xdr:col>5</xdr:col>
      <xdr:colOff>370737</xdr:colOff>
      <xdr:row>66</xdr:row>
      <xdr:rowOff>127935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214" r="12468" b="3253"/>
        <a:stretch/>
      </xdr:blipFill>
      <xdr:spPr>
        <a:xfrm>
          <a:off x="3054302" y="12017028"/>
          <a:ext cx="1126435" cy="1391478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33</xdr:row>
      <xdr:rowOff>29760</xdr:rowOff>
    </xdr:from>
    <xdr:to>
      <xdr:col>5</xdr:col>
      <xdr:colOff>602651</xdr:colOff>
      <xdr:row>41</xdr:row>
      <xdr:rowOff>74890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124" t="11517" r="17074" b="11316"/>
        <a:stretch/>
      </xdr:blipFill>
      <xdr:spPr>
        <a:xfrm>
          <a:off x="3054302" y="7023831"/>
          <a:ext cx="1358349" cy="1569130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41</xdr:row>
      <xdr:rowOff>160662</xdr:rowOff>
    </xdr:from>
    <xdr:to>
      <xdr:col>5</xdr:col>
      <xdr:colOff>564063</xdr:colOff>
      <xdr:row>49</xdr:row>
      <xdr:rowOff>52990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4396" t="11518" r="14772" b="12468"/>
        <a:stretch/>
      </xdr:blipFill>
      <xdr:spPr>
        <a:xfrm>
          <a:off x="3054302" y="8678733"/>
          <a:ext cx="1319761" cy="1416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4" Type="http://schemas.openxmlformats.org/officeDocument/2006/relationships/image" Target="../media/image1.emf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93"/>
  <sheetViews>
    <sheetView showGridLines="0" tabSelected="1" zoomScale="85" zoomScaleNormal="85" zoomScalePageLayoutView="85" workbookViewId="0">
      <selection activeCell="G16" sqref="G16"/>
    </sheetView>
  </sheetViews>
  <sheetFormatPr baseColWidth="10" defaultRowHeight="14" x14ac:dyDescent="0"/>
  <cols>
    <col min="1" max="1" width="9.83203125" customWidth="1"/>
    <col min="2" max="2" width="37.1640625" bestFit="1" customWidth="1"/>
    <col min="3" max="3" width="13" customWidth="1"/>
    <col min="4" max="4" width="7.83203125" bestFit="1" customWidth="1"/>
    <col min="5" max="5" width="5.83203125" style="47" hidden="1" customWidth="1"/>
    <col min="6" max="6" width="5.83203125" style="48" hidden="1" customWidth="1"/>
    <col min="7" max="7" width="8.5" style="67" bestFit="1" customWidth="1"/>
    <col min="8" max="13" width="11.6640625" style="1" customWidth="1"/>
    <col min="14" max="14" width="11.6640625" customWidth="1"/>
    <col min="15" max="16" width="10.83203125" style="7"/>
  </cols>
  <sheetData>
    <row r="1" spans="1:16" ht="28">
      <c r="A1" s="172" t="s">
        <v>176</v>
      </c>
      <c r="B1" s="172"/>
      <c r="C1" s="172"/>
    </row>
    <row r="2" spans="1:16">
      <c r="C2" s="28" t="s">
        <v>93</v>
      </c>
      <c r="D2" s="27"/>
      <c r="E2" s="49"/>
      <c r="F2" s="50"/>
      <c r="G2" s="171"/>
      <c r="H2" s="24"/>
    </row>
    <row r="4" spans="1:16" ht="15">
      <c r="B4" s="26" t="s">
        <v>75</v>
      </c>
      <c r="C4" s="162"/>
      <c r="D4" s="163"/>
      <c r="E4" s="163"/>
      <c r="F4" s="163"/>
      <c r="G4" s="163"/>
      <c r="H4" s="164"/>
    </row>
    <row r="5" spans="1:16" ht="15">
      <c r="B5" s="26" t="s">
        <v>76</v>
      </c>
      <c r="C5" s="165"/>
      <c r="D5" s="166"/>
      <c r="E5" s="166"/>
      <c r="F5" s="166"/>
      <c r="G5" s="166"/>
      <c r="H5" s="167"/>
    </row>
    <row r="6" spans="1:16" ht="15">
      <c r="B6" s="26" t="s">
        <v>77</v>
      </c>
      <c r="C6" s="165"/>
      <c r="D6" s="166"/>
      <c r="E6" s="166"/>
      <c r="F6" s="166"/>
      <c r="G6" s="166"/>
      <c r="H6" s="167"/>
    </row>
    <row r="7" spans="1:16" ht="15">
      <c r="B7" s="26" t="s">
        <v>78</v>
      </c>
      <c r="C7" s="165"/>
      <c r="D7" s="166"/>
      <c r="E7" s="166"/>
      <c r="F7" s="166"/>
      <c r="G7" s="166"/>
      <c r="H7" s="167"/>
    </row>
    <row r="8" spans="1:16" ht="15">
      <c r="B8" s="26" t="s">
        <v>79</v>
      </c>
      <c r="C8" s="159"/>
      <c r="D8" s="160"/>
      <c r="E8" s="160"/>
      <c r="F8" s="160"/>
      <c r="G8" s="160"/>
      <c r="H8" s="161"/>
    </row>
    <row r="9" spans="1:16">
      <c r="K9" s="12" t="s">
        <v>183</v>
      </c>
    </row>
    <row r="10" spans="1:16" s="2" customFormat="1">
      <c r="A10" s="3" t="s">
        <v>172</v>
      </c>
      <c r="B10" s="3" t="s">
        <v>0</v>
      </c>
      <c r="C10" s="3" t="s">
        <v>12</v>
      </c>
      <c r="D10" s="3" t="s">
        <v>1</v>
      </c>
      <c r="E10" s="51" t="s">
        <v>59</v>
      </c>
      <c r="F10" s="52" t="s">
        <v>60</v>
      </c>
      <c r="G10" s="75" t="s">
        <v>154</v>
      </c>
      <c r="H10" s="33"/>
      <c r="I10" s="34"/>
      <c r="J10" s="34"/>
      <c r="K10" s="34"/>
      <c r="L10" s="34"/>
      <c r="M10" s="34"/>
      <c r="N10" s="40" t="s">
        <v>58</v>
      </c>
      <c r="O10" s="74"/>
      <c r="P10" s="74"/>
    </row>
    <row r="11" spans="1:16" s="2" customFormat="1">
      <c r="A11" s="33" t="s">
        <v>100</v>
      </c>
      <c r="B11" s="34"/>
      <c r="C11" s="34"/>
      <c r="D11" s="34"/>
      <c r="E11" s="53"/>
      <c r="F11" s="54"/>
      <c r="G11" s="68"/>
      <c r="H11" s="44" t="s">
        <v>3</v>
      </c>
      <c r="I11" s="44" t="s">
        <v>4</v>
      </c>
      <c r="J11" s="44" t="s">
        <v>5</v>
      </c>
      <c r="K11" s="44" t="s">
        <v>6</v>
      </c>
      <c r="L11" s="44" t="s">
        <v>7</v>
      </c>
      <c r="M11" s="44" t="s">
        <v>18</v>
      </c>
      <c r="N11" s="41"/>
      <c r="O11" s="74"/>
      <c r="P11" s="74"/>
    </row>
    <row r="12" spans="1:16">
      <c r="A12" s="4" t="s">
        <v>113</v>
      </c>
      <c r="B12" s="4" t="s">
        <v>10</v>
      </c>
      <c r="C12" s="4" t="s">
        <v>73</v>
      </c>
      <c r="D12" s="4" t="s">
        <v>20</v>
      </c>
      <c r="E12" s="55">
        <v>38</v>
      </c>
      <c r="F12" s="56">
        <v>10</v>
      </c>
      <c r="G12" s="69">
        <f t="shared" ref="G12:G27" si="0">(E12*0.7)+F12</f>
        <v>36.599999999999994</v>
      </c>
      <c r="H12" s="6"/>
      <c r="I12" s="39"/>
      <c r="J12" s="39"/>
      <c r="K12" s="39"/>
      <c r="L12" s="39"/>
      <c r="M12" s="39"/>
      <c r="N12" s="10">
        <f t="shared" ref="N12:N27" si="1">SUM(H12:M12)*G12</f>
        <v>0</v>
      </c>
    </row>
    <row r="13" spans="1:16">
      <c r="A13" s="77" t="s">
        <v>114</v>
      </c>
      <c r="B13" s="77" t="s">
        <v>17</v>
      </c>
      <c r="C13" s="77" t="s">
        <v>73</v>
      </c>
      <c r="D13" s="77" t="s">
        <v>11</v>
      </c>
      <c r="E13" s="89">
        <v>40</v>
      </c>
      <c r="F13" s="90">
        <v>10</v>
      </c>
      <c r="G13" s="78">
        <f t="shared" si="0"/>
        <v>38</v>
      </c>
      <c r="H13" s="82"/>
      <c r="I13" s="84"/>
      <c r="J13" s="84"/>
      <c r="K13" s="84"/>
      <c r="L13" s="84"/>
      <c r="M13" s="84"/>
      <c r="N13" s="85">
        <f t="shared" si="1"/>
        <v>0</v>
      </c>
    </row>
    <row r="14" spans="1:16">
      <c r="A14" s="4" t="s">
        <v>115</v>
      </c>
      <c r="B14" s="4" t="s">
        <v>105</v>
      </c>
      <c r="C14" s="4" t="s">
        <v>73</v>
      </c>
      <c r="D14" s="4" t="s">
        <v>20</v>
      </c>
      <c r="E14" s="55">
        <v>28</v>
      </c>
      <c r="F14" s="56">
        <v>8</v>
      </c>
      <c r="G14" s="69">
        <f t="shared" si="0"/>
        <v>27.599999999999998</v>
      </c>
      <c r="H14" s="6"/>
      <c r="I14" s="39"/>
      <c r="J14" s="39"/>
      <c r="K14" s="39"/>
      <c r="L14" s="39"/>
      <c r="M14" s="39"/>
      <c r="N14" s="10">
        <f t="shared" si="1"/>
        <v>0</v>
      </c>
    </row>
    <row r="15" spans="1:16">
      <c r="A15" s="4" t="s">
        <v>180</v>
      </c>
      <c r="B15" t="s">
        <v>179</v>
      </c>
      <c r="C15" s="4" t="s">
        <v>73</v>
      </c>
      <c r="D15" s="4" t="s">
        <v>20</v>
      </c>
      <c r="E15" s="55">
        <v>30</v>
      </c>
      <c r="F15" s="56">
        <v>8</v>
      </c>
      <c r="G15" s="69">
        <f t="shared" si="0"/>
        <v>29</v>
      </c>
      <c r="H15" s="6"/>
      <c r="I15" s="39"/>
      <c r="J15" s="39"/>
      <c r="K15" s="39"/>
      <c r="L15" s="39"/>
      <c r="M15" s="39"/>
      <c r="N15" s="10">
        <f t="shared" si="1"/>
        <v>0</v>
      </c>
    </row>
    <row r="16" spans="1:16">
      <c r="A16" s="77" t="s">
        <v>116</v>
      </c>
      <c r="B16" s="77" t="s">
        <v>106</v>
      </c>
      <c r="C16" s="77" t="s">
        <v>73</v>
      </c>
      <c r="D16" s="77" t="s">
        <v>20</v>
      </c>
      <c r="E16" s="89">
        <v>48</v>
      </c>
      <c r="F16" s="90">
        <v>8</v>
      </c>
      <c r="G16" s="78">
        <f t="shared" si="0"/>
        <v>41.599999999999994</v>
      </c>
      <c r="H16" s="82"/>
      <c r="I16" s="84"/>
      <c r="J16" s="84"/>
      <c r="K16" s="84"/>
      <c r="L16" s="84"/>
      <c r="M16" s="84"/>
      <c r="N16" s="85">
        <f t="shared" si="1"/>
        <v>0</v>
      </c>
    </row>
    <row r="17" spans="1:16">
      <c r="A17" s="4" t="s">
        <v>117</v>
      </c>
      <c r="B17" s="4" t="s">
        <v>107</v>
      </c>
      <c r="C17" s="4" t="s">
        <v>73</v>
      </c>
      <c r="D17" s="4" t="s">
        <v>20</v>
      </c>
      <c r="E17" s="55">
        <v>45</v>
      </c>
      <c r="F17" s="56">
        <v>8</v>
      </c>
      <c r="G17" s="69">
        <f t="shared" si="0"/>
        <v>39.5</v>
      </c>
      <c r="H17" s="6"/>
      <c r="I17" s="39"/>
      <c r="J17" s="39"/>
      <c r="K17" s="39"/>
      <c r="L17" s="39"/>
      <c r="M17" s="39"/>
      <c r="N17" s="10">
        <f t="shared" si="1"/>
        <v>0</v>
      </c>
    </row>
    <row r="18" spans="1:16">
      <c r="A18" s="77" t="s">
        <v>118</v>
      </c>
      <c r="B18" s="77" t="s">
        <v>31</v>
      </c>
      <c r="C18" s="77" t="s">
        <v>72</v>
      </c>
      <c r="D18" s="77" t="s">
        <v>20</v>
      </c>
      <c r="E18" s="89">
        <v>40</v>
      </c>
      <c r="F18" s="91">
        <v>0</v>
      </c>
      <c r="G18" s="78">
        <f t="shared" si="0"/>
        <v>28</v>
      </c>
      <c r="H18" s="82"/>
      <c r="I18" s="84"/>
      <c r="J18" s="84"/>
      <c r="K18" s="84"/>
      <c r="L18" s="84"/>
      <c r="M18" s="84"/>
      <c r="N18" s="85">
        <f t="shared" si="1"/>
        <v>0</v>
      </c>
    </row>
    <row r="19" spans="1:16">
      <c r="A19" s="4" t="s">
        <v>119</v>
      </c>
      <c r="B19" s="4" t="s">
        <v>19</v>
      </c>
      <c r="C19" s="4" t="s">
        <v>73</v>
      </c>
      <c r="D19" s="4" t="s">
        <v>11</v>
      </c>
      <c r="E19" s="55">
        <v>40</v>
      </c>
      <c r="F19" s="79">
        <v>0</v>
      </c>
      <c r="G19" s="69">
        <f t="shared" si="0"/>
        <v>28</v>
      </c>
      <c r="H19" s="6"/>
      <c r="I19" s="39"/>
      <c r="J19" s="39"/>
      <c r="K19" s="39"/>
      <c r="L19" s="39"/>
      <c r="M19" s="39"/>
      <c r="N19" s="10">
        <f t="shared" si="1"/>
        <v>0</v>
      </c>
    </row>
    <row r="20" spans="1:16">
      <c r="A20" s="77" t="s">
        <v>120</v>
      </c>
      <c r="B20" s="77" t="s">
        <v>108</v>
      </c>
      <c r="C20" s="77" t="s">
        <v>13</v>
      </c>
      <c r="D20" s="77" t="s">
        <v>20</v>
      </c>
      <c r="E20" s="89">
        <v>23</v>
      </c>
      <c r="F20" s="90">
        <v>0</v>
      </c>
      <c r="G20" s="78">
        <f t="shared" si="0"/>
        <v>16.099999999999998</v>
      </c>
      <c r="H20" s="82"/>
      <c r="I20" s="84"/>
      <c r="J20" s="84"/>
      <c r="K20" s="84"/>
      <c r="L20" s="84"/>
      <c r="M20" s="84"/>
      <c r="N20" s="85">
        <f t="shared" si="1"/>
        <v>0</v>
      </c>
    </row>
    <row r="21" spans="1:16" ht="15" customHeight="1">
      <c r="A21" s="77" t="s">
        <v>121</v>
      </c>
      <c r="B21" s="77" t="s">
        <v>33</v>
      </c>
      <c r="C21" s="77" t="s">
        <v>13</v>
      </c>
      <c r="D21" s="77" t="s">
        <v>11</v>
      </c>
      <c r="E21" s="89">
        <v>55</v>
      </c>
      <c r="F21" s="91">
        <v>0</v>
      </c>
      <c r="G21" s="78">
        <f t="shared" si="0"/>
        <v>38.5</v>
      </c>
      <c r="H21" s="82"/>
      <c r="I21" s="84"/>
      <c r="J21" s="84"/>
      <c r="K21" s="84"/>
      <c r="L21" s="84"/>
      <c r="M21" s="84"/>
      <c r="N21" s="85">
        <f t="shared" si="1"/>
        <v>0</v>
      </c>
    </row>
    <row r="22" spans="1:16">
      <c r="A22" s="4" t="s">
        <v>122</v>
      </c>
      <c r="B22" s="4" t="s">
        <v>48</v>
      </c>
      <c r="C22" s="4" t="s">
        <v>73</v>
      </c>
      <c r="D22" s="4" t="s">
        <v>20</v>
      </c>
      <c r="E22" s="55">
        <v>30</v>
      </c>
      <c r="F22" s="56">
        <v>8</v>
      </c>
      <c r="G22" s="69">
        <f t="shared" si="0"/>
        <v>29</v>
      </c>
      <c r="H22" s="6"/>
      <c r="I22" s="39"/>
      <c r="J22" s="39"/>
      <c r="K22" s="39"/>
      <c r="L22" s="39"/>
      <c r="M22" s="39"/>
      <c r="N22" s="10">
        <f t="shared" si="1"/>
        <v>0</v>
      </c>
    </row>
    <row r="23" spans="1:16">
      <c r="A23" s="4" t="s">
        <v>123</v>
      </c>
      <c r="B23" s="4" t="s">
        <v>109</v>
      </c>
      <c r="C23" s="4" t="s">
        <v>73</v>
      </c>
      <c r="D23" s="4" t="s">
        <v>20</v>
      </c>
      <c r="E23" s="55">
        <v>50</v>
      </c>
      <c r="F23" s="56">
        <v>8</v>
      </c>
      <c r="G23" s="69">
        <f t="shared" si="0"/>
        <v>43</v>
      </c>
      <c r="H23" s="6"/>
      <c r="I23" s="39"/>
      <c r="J23" s="39"/>
      <c r="K23" s="39"/>
      <c r="L23" s="39"/>
      <c r="M23" s="39"/>
      <c r="N23" s="10">
        <f t="shared" si="1"/>
        <v>0</v>
      </c>
    </row>
    <row r="24" spans="1:16">
      <c r="A24" s="77" t="s">
        <v>124</v>
      </c>
      <c r="B24" s="77" t="s">
        <v>52</v>
      </c>
      <c r="C24" s="77" t="s">
        <v>73</v>
      </c>
      <c r="D24" s="77" t="s">
        <v>20</v>
      </c>
      <c r="E24" s="89">
        <v>55</v>
      </c>
      <c r="F24" s="90">
        <v>8</v>
      </c>
      <c r="G24" s="78">
        <f t="shared" si="0"/>
        <v>46.5</v>
      </c>
      <c r="H24" s="82"/>
      <c r="I24" s="84"/>
      <c r="J24" s="84"/>
      <c r="K24" s="84"/>
      <c r="L24" s="84"/>
      <c r="M24" s="84"/>
      <c r="N24" s="85">
        <f t="shared" si="1"/>
        <v>0</v>
      </c>
    </row>
    <row r="25" spans="1:16">
      <c r="A25" s="4" t="s">
        <v>125</v>
      </c>
      <c r="B25" s="4" t="s">
        <v>110</v>
      </c>
      <c r="C25" s="4" t="s">
        <v>73</v>
      </c>
      <c r="D25" s="4" t="s">
        <v>20</v>
      </c>
      <c r="E25" s="55">
        <v>65</v>
      </c>
      <c r="F25" s="56">
        <v>8</v>
      </c>
      <c r="G25" s="69">
        <f t="shared" si="0"/>
        <v>53.5</v>
      </c>
      <c r="H25" s="6"/>
      <c r="I25" s="39"/>
      <c r="J25" s="39"/>
      <c r="K25" s="39"/>
      <c r="L25" s="39"/>
      <c r="M25" s="39"/>
      <c r="N25" s="10">
        <f t="shared" si="1"/>
        <v>0</v>
      </c>
    </row>
    <row r="26" spans="1:16">
      <c r="A26" s="77" t="s">
        <v>126</v>
      </c>
      <c r="B26" s="77" t="s">
        <v>37</v>
      </c>
      <c r="C26" s="77" t="s">
        <v>13</v>
      </c>
      <c r="D26" s="77" t="s">
        <v>20</v>
      </c>
      <c r="E26" s="89">
        <v>55</v>
      </c>
      <c r="F26" s="90">
        <v>0</v>
      </c>
      <c r="G26" s="78">
        <f t="shared" si="0"/>
        <v>38.5</v>
      </c>
      <c r="H26" s="82"/>
      <c r="I26" s="84"/>
      <c r="J26" s="84"/>
      <c r="K26" s="84"/>
      <c r="L26" s="84"/>
      <c r="M26" s="84"/>
      <c r="N26" s="85">
        <f t="shared" si="1"/>
        <v>0</v>
      </c>
    </row>
    <row r="27" spans="1:16">
      <c r="A27" s="86" t="s">
        <v>127</v>
      </c>
      <c r="B27" s="86" t="s">
        <v>42</v>
      </c>
      <c r="C27" s="86" t="s">
        <v>73</v>
      </c>
      <c r="D27" s="86" t="s">
        <v>20</v>
      </c>
      <c r="E27" s="87">
        <v>50</v>
      </c>
      <c r="F27" s="88">
        <v>8</v>
      </c>
      <c r="G27" s="69">
        <f t="shared" si="0"/>
        <v>43</v>
      </c>
      <c r="H27" s="6"/>
      <c r="I27" s="45"/>
      <c r="J27" s="45"/>
      <c r="K27" s="45"/>
      <c r="L27" s="45"/>
      <c r="M27" s="45"/>
      <c r="N27" s="10">
        <f t="shared" si="1"/>
        <v>0</v>
      </c>
    </row>
    <row r="28" spans="1:16" ht="5" customHeight="1">
      <c r="A28" s="110"/>
      <c r="B28" s="112"/>
      <c r="C28" s="112"/>
      <c r="D28" s="112"/>
      <c r="E28" s="113"/>
      <c r="F28" s="114"/>
      <c r="G28" s="115"/>
      <c r="H28" s="116"/>
      <c r="I28" s="111"/>
      <c r="J28" s="111"/>
      <c r="K28" s="111"/>
      <c r="L28" s="111"/>
      <c r="M28" s="111"/>
      <c r="N28" s="117"/>
    </row>
    <row r="29" spans="1:16" s="15" customFormat="1">
      <c r="A29" s="42" t="s">
        <v>99</v>
      </c>
      <c r="E29" s="57"/>
      <c r="F29" s="58"/>
      <c r="G29" s="73"/>
      <c r="H29" s="44" t="s">
        <v>2</v>
      </c>
      <c r="I29" s="44" t="s">
        <v>3</v>
      </c>
      <c r="J29" s="44" t="s">
        <v>4</v>
      </c>
      <c r="K29" s="44" t="s">
        <v>5</v>
      </c>
      <c r="L29" s="44" t="s">
        <v>6</v>
      </c>
      <c r="M29" s="44" t="s">
        <v>7</v>
      </c>
      <c r="N29" s="64"/>
      <c r="O29" s="66"/>
      <c r="P29" s="66"/>
    </row>
    <row r="30" spans="1:16">
      <c r="A30" s="4" t="s">
        <v>128</v>
      </c>
      <c r="B30" s="4" t="s">
        <v>44</v>
      </c>
      <c r="C30" s="4" t="s">
        <v>73</v>
      </c>
      <c r="D30" s="4" t="s">
        <v>9</v>
      </c>
      <c r="E30" s="55">
        <v>40</v>
      </c>
      <c r="F30" s="56">
        <v>8</v>
      </c>
      <c r="G30" s="69">
        <f t="shared" ref="G30:G38" si="2">(E30*0.7)+F30</f>
        <v>36</v>
      </c>
      <c r="H30" s="6"/>
      <c r="I30" s="39"/>
      <c r="J30" s="39"/>
      <c r="K30" s="39"/>
      <c r="L30" s="39"/>
      <c r="M30" s="39"/>
      <c r="N30" s="10">
        <f t="shared" ref="N30:N41" si="3">SUM(H30:M30)*G30</f>
        <v>0</v>
      </c>
    </row>
    <row r="31" spans="1:16">
      <c r="A31" s="77" t="s">
        <v>129</v>
      </c>
      <c r="B31" s="77" t="s">
        <v>14</v>
      </c>
      <c r="C31" s="77" t="s">
        <v>73</v>
      </c>
      <c r="D31" s="77" t="s">
        <v>9</v>
      </c>
      <c r="E31" s="89">
        <v>38</v>
      </c>
      <c r="F31" s="90">
        <v>10</v>
      </c>
      <c r="G31" s="78">
        <f t="shared" si="2"/>
        <v>36.599999999999994</v>
      </c>
      <c r="H31" s="82"/>
      <c r="I31" s="84"/>
      <c r="J31" s="84"/>
      <c r="K31" s="84"/>
      <c r="L31" s="84"/>
      <c r="M31" s="84"/>
      <c r="N31" s="85">
        <f t="shared" si="3"/>
        <v>0</v>
      </c>
    </row>
    <row r="32" spans="1:16">
      <c r="A32" s="4" t="s">
        <v>130</v>
      </c>
      <c r="B32" s="4" t="s">
        <v>111</v>
      </c>
      <c r="C32" s="4" t="s">
        <v>73</v>
      </c>
      <c r="D32" s="4" t="s">
        <v>9</v>
      </c>
      <c r="E32" s="55">
        <v>28</v>
      </c>
      <c r="F32" s="56">
        <v>8</v>
      </c>
      <c r="G32" s="69">
        <f t="shared" si="2"/>
        <v>27.599999999999998</v>
      </c>
      <c r="H32" s="6"/>
      <c r="I32" s="39"/>
      <c r="J32" s="39"/>
      <c r="K32" s="39"/>
      <c r="L32" s="39"/>
      <c r="M32" s="39"/>
      <c r="N32" s="10">
        <f t="shared" si="3"/>
        <v>0</v>
      </c>
    </row>
    <row r="33" spans="1:14">
      <c r="A33" s="77" t="s">
        <v>112</v>
      </c>
      <c r="B33" s="77" t="s">
        <v>150</v>
      </c>
      <c r="C33" s="77" t="s">
        <v>73</v>
      </c>
      <c r="D33" s="77" t="s">
        <v>9</v>
      </c>
      <c r="E33" s="89">
        <v>48</v>
      </c>
      <c r="F33" s="90">
        <v>8</v>
      </c>
      <c r="G33" s="78">
        <f t="shared" si="2"/>
        <v>41.599999999999994</v>
      </c>
      <c r="H33" s="82"/>
      <c r="I33" s="84"/>
      <c r="J33" s="84"/>
      <c r="K33" s="84"/>
      <c r="L33" s="84"/>
      <c r="M33" s="84"/>
      <c r="N33" s="85">
        <f t="shared" si="3"/>
        <v>0</v>
      </c>
    </row>
    <row r="34" spans="1:14">
      <c r="A34" s="4" t="s">
        <v>157</v>
      </c>
      <c r="B34" s="4" t="s">
        <v>174</v>
      </c>
      <c r="C34" s="4" t="s">
        <v>73</v>
      </c>
      <c r="D34" s="4" t="s">
        <v>9</v>
      </c>
      <c r="E34" s="55">
        <v>45</v>
      </c>
      <c r="F34" s="56">
        <v>8</v>
      </c>
      <c r="G34" s="69">
        <f t="shared" si="2"/>
        <v>39.5</v>
      </c>
      <c r="H34" s="6"/>
      <c r="I34" s="39"/>
      <c r="J34" s="39"/>
      <c r="K34" s="39"/>
      <c r="L34" s="39"/>
      <c r="M34" s="39"/>
      <c r="N34" s="10">
        <f t="shared" si="3"/>
        <v>0</v>
      </c>
    </row>
    <row r="35" spans="1:14">
      <c r="A35" s="4" t="s">
        <v>132</v>
      </c>
      <c r="B35" s="4" t="s">
        <v>16</v>
      </c>
      <c r="C35" s="4" t="s">
        <v>73</v>
      </c>
      <c r="D35" s="4" t="s">
        <v>9</v>
      </c>
      <c r="E35" s="55">
        <v>40</v>
      </c>
      <c r="F35" s="79">
        <v>0</v>
      </c>
      <c r="G35" s="69">
        <f>(E35*0.7)+F35</f>
        <v>28</v>
      </c>
      <c r="H35" s="6"/>
      <c r="I35" s="39"/>
      <c r="J35" s="39"/>
      <c r="K35" s="39"/>
      <c r="L35" s="39"/>
      <c r="M35" s="39"/>
      <c r="N35" s="10">
        <f>SUM(H35:M35)*G35</f>
        <v>0</v>
      </c>
    </row>
    <row r="36" spans="1:14">
      <c r="A36" s="77" t="s">
        <v>131</v>
      </c>
      <c r="B36" s="77" t="s">
        <v>15</v>
      </c>
      <c r="C36" s="77" t="s">
        <v>73</v>
      </c>
      <c r="D36" s="77" t="s">
        <v>9</v>
      </c>
      <c r="E36" s="89">
        <v>35</v>
      </c>
      <c r="F36" s="91">
        <v>0</v>
      </c>
      <c r="G36" s="78">
        <f t="shared" si="2"/>
        <v>24.5</v>
      </c>
      <c r="H36" s="82"/>
      <c r="I36" s="84"/>
      <c r="J36" s="84"/>
      <c r="K36" s="84"/>
      <c r="L36" s="84"/>
      <c r="M36" s="84"/>
      <c r="N36" s="85">
        <f t="shared" si="3"/>
        <v>0</v>
      </c>
    </row>
    <row r="37" spans="1:14" ht="15" customHeight="1">
      <c r="A37" s="77" t="s">
        <v>133</v>
      </c>
      <c r="B37" s="77" t="s">
        <v>35</v>
      </c>
      <c r="C37" s="77" t="s">
        <v>13</v>
      </c>
      <c r="D37" s="77" t="s">
        <v>9</v>
      </c>
      <c r="E37" s="89">
        <v>55</v>
      </c>
      <c r="F37" s="91">
        <v>0</v>
      </c>
      <c r="G37" s="78">
        <f t="shared" si="2"/>
        <v>38.5</v>
      </c>
      <c r="H37" s="82"/>
      <c r="I37" s="84"/>
      <c r="J37" s="84"/>
      <c r="K37" s="84"/>
      <c r="L37" s="84"/>
      <c r="M37" s="84"/>
      <c r="N37" s="85">
        <f t="shared" si="3"/>
        <v>0</v>
      </c>
    </row>
    <row r="38" spans="1:14" ht="15" customHeight="1">
      <c r="A38" s="4" t="s">
        <v>169</v>
      </c>
      <c r="B38" s="4" t="s">
        <v>170</v>
      </c>
      <c r="C38" s="4" t="s">
        <v>73</v>
      </c>
      <c r="D38" s="4" t="s">
        <v>9</v>
      </c>
      <c r="E38" s="55">
        <v>30</v>
      </c>
      <c r="F38" s="79">
        <v>8</v>
      </c>
      <c r="G38" s="69">
        <f t="shared" si="2"/>
        <v>29</v>
      </c>
      <c r="H38" s="6"/>
      <c r="I38" s="39"/>
      <c r="J38" s="39"/>
      <c r="K38" s="39"/>
      <c r="L38" s="39"/>
      <c r="M38" s="39"/>
      <c r="N38" s="10">
        <f t="shared" si="3"/>
        <v>0</v>
      </c>
    </row>
    <row r="39" spans="1:14" ht="15" customHeight="1">
      <c r="A39" s="77" t="s">
        <v>160</v>
      </c>
      <c r="B39" s="77" t="s">
        <v>161</v>
      </c>
      <c r="C39" s="77" t="s">
        <v>73</v>
      </c>
      <c r="D39" s="77" t="s">
        <v>9</v>
      </c>
      <c r="E39" s="89">
        <v>50</v>
      </c>
      <c r="F39" s="91">
        <v>8</v>
      </c>
      <c r="G39" s="78">
        <f>(E39*0.7)+F39</f>
        <v>43</v>
      </c>
      <c r="H39" s="82"/>
      <c r="I39" s="84"/>
      <c r="J39" s="84"/>
      <c r="K39" s="84"/>
      <c r="L39" s="84"/>
      <c r="M39" s="84"/>
      <c r="N39" s="85">
        <f t="shared" si="3"/>
        <v>0</v>
      </c>
    </row>
    <row r="40" spans="1:14">
      <c r="A40" s="158" t="s">
        <v>184</v>
      </c>
      <c r="B40" t="s">
        <v>185</v>
      </c>
      <c r="C40" s="153" t="s">
        <v>73</v>
      </c>
      <c r="D40" s="153" t="s">
        <v>9</v>
      </c>
      <c r="E40" s="89">
        <v>65</v>
      </c>
      <c r="F40" s="90">
        <v>8</v>
      </c>
      <c r="G40" s="154">
        <f>(E40*0.7)+F40</f>
        <v>53.5</v>
      </c>
      <c r="H40" s="155"/>
      <c r="I40" s="156"/>
      <c r="J40" s="156"/>
      <c r="K40" s="156"/>
      <c r="L40" s="156"/>
      <c r="M40" s="156"/>
      <c r="N40" s="157">
        <f t="shared" si="3"/>
        <v>0</v>
      </c>
    </row>
    <row r="41" spans="1:14">
      <c r="A41" s="4" t="s">
        <v>151</v>
      </c>
      <c r="B41" s="4" t="s">
        <v>152</v>
      </c>
      <c r="C41" s="4" t="s">
        <v>13</v>
      </c>
      <c r="D41" s="4" t="s">
        <v>9</v>
      </c>
      <c r="E41" s="55">
        <v>60</v>
      </c>
      <c r="F41" s="56">
        <v>0</v>
      </c>
      <c r="G41" s="69">
        <f>(E41*0.7)+F41</f>
        <v>42</v>
      </c>
      <c r="H41" s="6"/>
      <c r="I41" s="39"/>
      <c r="J41" s="39"/>
      <c r="K41" s="39"/>
      <c r="L41" s="39"/>
      <c r="M41" s="39"/>
      <c r="N41" s="10">
        <f t="shared" si="3"/>
        <v>0</v>
      </c>
    </row>
    <row r="42" spans="1:14" s="7" customFormat="1" ht="10" customHeight="1">
      <c r="A42" s="92" t="s">
        <v>173</v>
      </c>
      <c r="B42" s="93"/>
      <c r="C42" s="93"/>
      <c r="D42" s="93"/>
      <c r="E42" s="94"/>
      <c r="F42" s="95"/>
      <c r="G42" s="96"/>
      <c r="H42" s="118">
        <v>152</v>
      </c>
      <c r="I42" s="118">
        <v>164</v>
      </c>
      <c r="J42" s="118">
        <v>176</v>
      </c>
      <c r="K42" s="145"/>
      <c r="L42" s="146"/>
      <c r="M42" s="147"/>
      <c r="N42" s="84"/>
    </row>
    <row r="43" spans="1:14">
      <c r="A43" s="77" t="s">
        <v>134</v>
      </c>
      <c r="B43" s="77" t="s">
        <v>46</v>
      </c>
      <c r="C43" s="77" t="s">
        <v>13</v>
      </c>
      <c r="D43" s="77" t="s">
        <v>39</v>
      </c>
      <c r="E43" s="89">
        <v>50</v>
      </c>
      <c r="F43" s="90">
        <v>0</v>
      </c>
      <c r="G43" s="78">
        <f>(E43*0.7)+F43</f>
        <v>35</v>
      </c>
      <c r="H43" s="82"/>
      <c r="I43" s="84"/>
      <c r="J43" s="97"/>
      <c r="K43" s="63"/>
      <c r="L43" s="63"/>
      <c r="M43" s="63"/>
      <c r="N43" s="123">
        <f>SUM(H43:M43)*G43</f>
        <v>0</v>
      </c>
    </row>
    <row r="44" spans="1:14" s="7" customFormat="1" ht="5" customHeight="1">
      <c r="A44" s="103"/>
      <c r="B44" s="105"/>
      <c r="C44" s="105"/>
      <c r="D44" s="105"/>
      <c r="E44" s="106"/>
      <c r="F44" s="107"/>
      <c r="G44" s="108"/>
      <c r="H44" s="104"/>
      <c r="I44" s="104"/>
      <c r="J44" s="104"/>
      <c r="K44" s="124"/>
      <c r="L44" s="124"/>
      <c r="M44" s="148"/>
      <c r="N44" s="109"/>
    </row>
    <row r="45" spans="1:14">
      <c r="A45" s="42" t="s">
        <v>101</v>
      </c>
      <c r="E45" s="59"/>
      <c r="F45" s="60"/>
      <c r="G45" s="73"/>
      <c r="H45" s="43">
        <v>116</v>
      </c>
      <c r="I45" s="43">
        <v>128</v>
      </c>
      <c r="J45" s="43">
        <v>140</v>
      </c>
      <c r="K45" s="43">
        <v>152</v>
      </c>
      <c r="L45" s="121">
        <v>164</v>
      </c>
      <c r="M45" s="130"/>
      <c r="N45" s="45"/>
    </row>
    <row r="46" spans="1:14">
      <c r="A46" s="4" t="s">
        <v>135</v>
      </c>
      <c r="B46" s="4" t="s">
        <v>43</v>
      </c>
      <c r="C46" s="4" t="s">
        <v>73</v>
      </c>
      <c r="D46" s="4" t="s">
        <v>8</v>
      </c>
      <c r="E46" s="55">
        <v>35</v>
      </c>
      <c r="F46" s="56">
        <v>8</v>
      </c>
      <c r="G46" s="69">
        <f t="shared" ref="G46:G62" si="4">(E46*0.7)+F46</f>
        <v>32.5</v>
      </c>
      <c r="H46" s="63"/>
      <c r="I46" s="39"/>
      <c r="J46" s="39"/>
      <c r="K46" s="39"/>
      <c r="L46" s="122"/>
      <c r="M46" s="126"/>
      <c r="N46" s="64">
        <f t="shared" ref="N46:N62" si="5">SUM(H46:M46)*G46</f>
        <v>0</v>
      </c>
    </row>
    <row r="47" spans="1:14">
      <c r="A47" s="77" t="s">
        <v>136</v>
      </c>
      <c r="B47" s="77" t="s">
        <v>29</v>
      </c>
      <c r="C47" s="77" t="s">
        <v>73</v>
      </c>
      <c r="D47" s="77" t="s">
        <v>8</v>
      </c>
      <c r="E47" s="89">
        <v>30</v>
      </c>
      <c r="F47" s="90">
        <v>10</v>
      </c>
      <c r="G47" s="78">
        <f t="shared" si="4"/>
        <v>31</v>
      </c>
      <c r="H47" s="98"/>
      <c r="I47" s="84"/>
      <c r="J47" s="84"/>
      <c r="K47" s="84"/>
      <c r="L47" s="97"/>
      <c r="M47" s="127"/>
      <c r="N47" s="123">
        <f t="shared" si="5"/>
        <v>0</v>
      </c>
    </row>
    <row r="48" spans="1:14">
      <c r="A48" s="4" t="s">
        <v>137</v>
      </c>
      <c r="B48" s="4" t="s">
        <v>30</v>
      </c>
      <c r="C48" s="4" t="s">
        <v>73</v>
      </c>
      <c r="D48" s="4" t="s">
        <v>8</v>
      </c>
      <c r="E48" s="55">
        <v>35</v>
      </c>
      <c r="F48" s="56">
        <v>10</v>
      </c>
      <c r="G48" s="69">
        <f t="shared" si="4"/>
        <v>34.5</v>
      </c>
      <c r="H48" s="63"/>
      <c r="I48" s="39"/>
      <c r="J48" s="39"/>
      <c r="K48" s="39"/>
      <c r="L48" s="122"/>
      <c r="M48" s="128"/>
      <c r="N48" s="64">
        <f t="shared" si="5"/>
        <v>0</v>
      </c>
    </row>
    <row r="49" spans="1:16">
      <c r="A49" s="76" t="s">
        <v>153</v>
      </c>
      <c r="B49" s="76" t="s">
        <v>47</v>
      </c>
      <c r="C49" s="77" t="s">
        <v>73</v>
      </c>
      <c r="D49" s="77" t="s">
        <v>171</v>
      </c>
      <c r="E49" s="89">
        <v>20</v>
      </c>
      <c r="F49" s="90">
        <v>8</v>
      </c>
      <c r="G49" s="78">
        <f t="shared" si="4"/>
        <v>22</v>
      </c>
      <c r="H49" s="82"/>
      <c r="I49" s="84"/>
      <c r="J49" s="84"/>
      <c r="K49" s="84"/>
      <c r="L49" s="97"/>
      <c r="M49" s="127"/>
      <c r="N49" s="123">
        <f t="shared" si="5"/>
        <v>0</v>
      </c>
    </row>
    <row r="50" spans="1:16">
      <c r="A50" s="76" t="s">
        <v>181</v>
      </c>
      <c r="B50" s="31" t="s">
        <v>182</v>
      </c>
      <c r="C50" s="77" t="s">
        <v>73</v>
      </c>
      <c r="D50" s="77" t="s">
        <v>171</v>
      </c>
      <c r="E50" s="89">
        <v>25</v>
      </c>
      <c r="F50" s="90">
        <v>8</v>
      </c>
      <c r="G50" s="78">
        <f t="shared" si="4"/>
        <v>25.5</v>
      </c>
      <c r="H50" s="82"/>
      <c r="I50" s="84"/>
      <c r="J50" s="84"/>
      <c r="K50" s="84"/>
      <c r="L50" s="97"/>
      <c r="M50" s="127"/>
      <c r="N50" s="123">
        <f t="shared" si="5"/>
        <v>0</v>
      </c>
    </row>
    <row r="51" spans="1:16">
      <c r="A51" s="36" t="s">
        <v>155</v>
      </c>
      <c r="B51" s="36" t="s">
        <v>50</v>
      </c>
      <c r="C51" s="77" t="s">
        <v>73</v>
      </c>
      <c r="D51" s="77" t="s">
        <v>171</v>
      </c>
      <c r="E51" s="89">
        <v>43</v>
      </c>
      <c r="F51" s="90">
        <v>8</v>
      </c>
      <c r="G51" s="78">
        <f t="shared" si="4"/>
        <v>38.099999999999994</v>
      </c>
      <c r="H51" s="82"/>
      <c r="I51" s="39"/>
      <c r="J51" s="39"/>
      <c r="K51" s="39"/>
      <c r="L51" s="122"/>
      <c r="M51" s="126"/>
      <c r="N51" s="123">
        <f t="shared" si="5"/>
        <v>0</v>
      </c>
    </row>
    <row r="52" spans="1:16">
      <c r="A52" s="77" t="s">
        <v>156</v>
      </c>
      <c r="B52" s="77" t="s">
        <v>49</v>
      </c>
      <c r="C52" s="77" t="s">
        <v>73</v>
      </c>
      <c r="D52" s="77" t="s">
        <v>171</v>
      </c>
      <c r="E52" s="89">
        <v>40</v>
      </c>
      <c r="F52" s="90">
        <v>8</v>
      </c>
      <c r="G52" s="78">
        <f t="shared" si="4"/>
        <v>36</v>
      </c>
      <c r="H52" s="82"/>
      <c r="I52" s="84"/>
      <c r="J52" s="84"/>
      <c r="K52" s="84"/>
      <c r="L52" s="97"/>
      <c r="M52" s="127"/>
      <c r="N52" s="123">
        <f t="shared" si="5"/>
        <v>0</v>
      </c>
    </row>
    <row r="53" spans="1:16">
      <c r="A53" s="4" t="s">
        <v>138</v>
      </c>
      <c r="B53" s="4" t="s">
        <v>103</v>
      </c>
      <c r="C53" s="4" t="s">
        <v>73</v>
      </c>
      <c r="D53" s="4" t="s">
        <v>8</v>
      </c>
      <c r="E53" s="55">
        <v>35</v>
      </c>
      <c r="F53" s="79">
        <v>0</v>
      </c>
      <c r="G53" s="69">
        <f t="shared" si="4"/>
        <v>24.5</v>
      </c>
      <c r="H53" s="63"/>
      <c r="I53" s="39"/>
      <c r="J53" s="39"/>
      <c r="K53" s="39"/>
      <c r="L53" s="122"/>
      <c r="M53" s="126"/>
      <c r="N53" s="123">
        <f t="shared" si="5"/>
        <v>0</v>
      </c>
    </row>
    <row r="54" spans="1:16">
      <c r="A54" s="76" t="s">
        <v>139</v>
      </c>
      <c r="B54" s="76" t="s">
        <v>104</v>
      </c>
      <c r="C54" s="77" t="s">
        <v>73</v>
      </c>
      <c r="D54" s="77" t="s">
        <v>8</v>
      </c>
      <c r="E54" s="89">
        <v>35</v>
      </c>
      <c r="F54" s="91">
        <v>0</v>
      </c>
      <c r="G54" s="78">
        <f t="shared" si="4"/>
        <v>24.5</v>
      </c>
      <c r="H54" s="98"/>
      <c r="I54" s="84"/>
      <c r="J54" s="84"/>
      <c r="K54" s="84"/>
      <c r="L54" s="97"/>
      <c r="M54" s="127"/>
      <c r="N54" s="123">
        <f t="shared" si="5"/>
        <v>0</v>
      </c>
    </row>
    <row r="55" spans="1:16">
      <c r="A55" s="4" t="s">
        <v>140</v>
      </c>
      <c r="B55" s="4" t="s">
        <v>32</v>
      </c>
      <c r="C55" s="4" t="s">
        <v>73</v>
      </c>
      <c r="D55" s="4" t="s">
        <v>8</v>
      </c>
      <c r="E55" s="55">
        <v>35</v>
      </c>
      <c r="F55" s="79">
        <v>0</v>
      </c>
      <c r="G55" s="69">
        <f t="shared" si="4"/>
        <v>24.5</v>
      </c>
      <c r="H55" s="63"/>
      <c r="I55" s="39"/>
      <c r="J55" s="39"/>
      <c r="K55" s="39"/>
      <c r="L55" s="122"/>
      <c r="M55" s="126"/>
      <c r="N55" s="123">
        <f t="shared" si="5"/>
        <v>0</v>
      </c>
    </row>
    <row r="56" spans="1:16">
      <c r="A56" s="152" t="s">
        <v>178</v>
      </c>
      <c r="B56" s="152" t="s">
        <v>177</v>
      </c>
      <c r="C56" s="77" t="s">
        <v>13</v>
      </c>
      <c r="D56" s="77" t="s">
        <v>171</v>
      </c>
      <c r="E56" s="89">
        <v>18</v>
      </c>
      <c r="F56" s="90">
        <v>0</v>
      </c>
      <c r="G56" s="78">
        <f t="shared" si="4"/>
        <v>12.6</v>
      </c>
      <c r="H56" s="82"/>
      <c r="I56" s="84"/>
      <c r="J56" s="84"/>
      <c r="K56" s="84"/>
      <c r="L56" s="97"/>
      <c r="M56" s="127"/>
      <c r="N56" s="123">
        <f t="shared" si="5"/>
        <v>0</v>
      </c>
    </row>
    <row r="57" spans="1:16" ht="15" customHeight="1">
      <c r="A57" s="77" t="s">
        <v>141</v>
      </c>
      <c r="B57" s="77" t="s">
        <v>34</v>
      </c>
      <c r="C57" s="77" t="s">
        <v>13</v>
      </c>
      <c r="D57" s="77" t="s">
        <v>8</v>
      </c>
      <c r="E57" s="89">
        <v>50</v>
      </c>
      <c r="F57" s="91">
        <v>0</v>
      </c>
      <c r="G57" s="78">
        <f t="shared" si="4"/>
        <v>35</v>
      </c>
      <c r="H57" s="98"/>
      <c r="I57" s="84"/>
      <c r="J57" s="84"/>
      <c r="K57" s="84"/>
      <c r="L57" s="97"/>
      <c r="M57" s="127"/>
      <c r="N57" s="123">
        <f t="shared" si="5"/>
        <v>0</v>
      </c>
    </row>
    <row r="58" spans="1:16">
      <c r="A58" s="4" t="s">
        <v>158</v>
      </c>
      <c r="B58" s="4" t="s">
        <v>51</v>
      </c>
      <c r="C58" s="4" t="s">
        <v>73</v>
      </c>
      <c r="D58" s="4" t="s">
        <v>171</v>
      </c>
      <c r="E58" s="55">
        <v>45</v>
      </c>
      <c r="F58" s="56">
        <v>8</v>
      </c>
      <c r="G58" s="69">
        <f t="shared" si="4"/>
        <v>39.5</v>
      </c>
      <c r="H58" s="6"/>
      <c r="I58" s="39"/>
      <c r="J58" s="39"/>
      <c r="K58" s="39"/>
      <c r="L58" s="122"/>
      <c r="M58" s="126"/>
      <c r="N58" s="64">
        <f t="shared" si="5"/>
        <v>0</v>
      </c>
    </row>
    <row r="59" spans="1:16">
      <c r="A59" s="77" t="s">
        <v>159</v>
      </c>
      <c r="B59" s="77" t="s">
        <v>61</v>
      </c>
      <c r="C59" s="77" t="s">
        <v>73</v>
      </c>
      <c r="D59" s="77" t="s">
        <v>171</v>
      </c>
      <c r="E59" s="89">
        <v>50</v>
      </c>
      <c r="F59" s="90">
        <v>8</v>
      </c>
      <c r="G59" s="78">
        <f t="shared" si="4"/>
        <v>43</v>
      </c>
      <c r="H59" s="82"/>
      <c r="I59" s="84"/>
      <c r="J59" s="84"/>
      <c r="K59" s="84"/>
      <c r="L59" s="97"/>
      <c r="M59" s="127"/>
      <c r="N59" s="123">
        <f t="shared" si="5"/>
        <v>0</v>
      </c>
    </row>
    <row r="60" spans="1:16">
      <c r="A60" s="36" t="s">
        <v>162</v>
      </c>
      <c r="B60" s="36" t="s">
        <v>53</v>
      </c>
      <c r="C60" s="4" t="s">
        <v>73</v>
      </c>
      <c r="D60" s="4" t="s">
        <v>171</v>
      </c>
      <c r="E60" s="55">
        <v>45</v>
      </c>
      <c r="F60" s="56">
        <v>8</v>
      </c>
      <c r="G60" s="69">
        <f t="shared" si="4"/>
        <v>39.5</v>
      </c>
      <c r="H60" s="6"/>
      <c r="I60" s="39"/>
      <c r="J60" s="39"/>
      <c r="K60" s="39"/>
      <c r="L60" s="122"/>
      <c r="M60" s="126"/>
      <c r="N60" s="64">
        <f t="shared" si="5"/>
        <v>0</v>
      </c>
    </row>
    <row r="61" spans="1:16">
      <c r="A61" s="76" t="s">
        <v>134</v>
      </c>
      <c r="B61" s="76" t="s">
        <v>96</v>
      </c>
      <c r="C61" s="77" t="s">
        <v>13</v>
      </c>
      <c r="D61" s="77" t="s">
        <v>171</v>
      </c>
      <c r="E61" s="89">
        <v>50</v>
      </c>
      <c r="F61" s="90">
        <v>0</v>
      </c>
      <c r="G61" s="78">
        <f t="shared" si="4"/>
        <v>35</v>
      </c>
      <c r="H61" s="82"/>
      <c r="I61" s="84"/>
      <c r="J61" s="84"/>
      <c r="K61" s="84"/>
      <c r="L61" s="97"/>
      <c r="M61" s="127"/>
      <c r="N61" s="123">
        <f t="shared" si="5"/>
        <v>0</v>
      </c>
    </row>
    <row r="62" spans="1:16">
      <c r="A62" s="4" t="s">
        <v>142</v>
      </c>
      <c r="B62" s="4" t="s">
        <v>41</v>
      </c>
      <c r="C62" s="4" t="s">
        <v>73</v>
      </c>
      <c r="D62" s="4" t="s">
        <v>171</v>
      </c>
      <c r="E62" s="55">
        <v>45</v>
      </c>
      <c r="F62" s="56">
        <v>8</v>
      </c>
      <c r="G62" s="69">
        <f t="shared" si="4"/>
        <v>39.5</v>
      </c>
      <c r="H62" s="6"/>
      <c r="I62" s="39"/>
      <c r="J62" s="39"/>
      <c r="K62" s="39"/>
      <c r="L62" s="122"/>
      <c r="M62" s="129"/>
      <c r="N62" s="64">
        <f t="shared" si="5"/>
        <v>0</v>
      </c>
    </row>
    <row r="63" spans="1:16" s="7" customFormat="1" ht="5" customHeight="1">
      <c r="A63" s="103"/>
      <c r="B63" s="105"/>
      <c r="C63" s="105"/>
      <c r="D63" s="105"/>
      <c r="E63" s="106"/>
      <c r="F63" s="107"/>
      <c r="G63" s="108"/>
      <c r="H63" s="104"/>
      <c r="I63" s="104"/>
      <c r="J63" s="104"/>
      <c r="K63" s="104"/>
      <c r="L63" s="104"/>
      <c r="M63" s="124"/>
      <c r="N63" s="109"/>
    </row>
    <row r="64" spans="1:16" s="15" customFormat="1">
      <c r="A64" s="11" t="s">
        <v>102</v>
      </c>
      <c r="B64" s="35"/>
      <c r="C64" s="35"/>
      <c r="D64" s="35"/>
      <c r="E64" s="80"/>
      <c r="F64" s="81"/>
      <c r="G64" s="73"/>
      <c r="H64" s="37" t="s">
        <v>26</v>
      </c>
      <c r="I64" s="38"/>
      <c r="J64" s="38"/>
      <c r="K64" s="38"/>
      <c r="L64" s="38"/>
      <c r="M64" s="65"/>
      <c r="N64" s="72"/>
      <c r="O64" s="66"/>
      <c r="P64" s="66"/>
    </row>
    <row r="65" spans="1:14">
      <c r="A65" s="4" t="s">
        <v>145</v>
      </c>
      <c r="B65" s="4" t="s">
        <v>28</v>
      </c>
      <c r="C65" s="4" t="s">
        <v>13</v>
      </c>
      <c r="D65" s="4" t="s">
        <v>27</v>
      </c>
      <c r="E65" s="55">
        <v>15</v>
      </c>
      <c r="F65" s="56">
        <v>0</v>
      </c>
      <c r="G65" s="69">
        <f>(E65*0.7)+F65</f>
        <v>10.5</v>
      </c>
      <c r="H65" s="130"/>
      <c r="I65" s="133"/>
      <c r="J65" s="134"/>
      <c r="K65" s="134"/>
      <c r="L65" s="134"/>
      <c r="M65" s="45"/>
      <c r="N65" s="64">
        <f>SUM(H65:M65)*G65</f>
        <v>0</v>
      </c>
    </row>
    <row r="66" spans="1:14">
      <c r="A66" s="36" t="s">
        <v>143</v>
      </c>
      <c r="B66" s="36" t="s">
        <v>164</v>
      </c>
      <c r="C66" s="4" t="s">
        <v>74</v>
      </c>
      <c r="D66" s="4" t="s">
        <v>27</v>
      </c>
      <c r="E66" s="55">
        <v>17</v>
      </c>
      <c r="F66" s="56">
        <v>0</v>
      </c>
      <c r="G66" s="69">
        <f t="shared" ref="G66:G72" si="6">(E66*0.7)+F66</f>
        <v>11.899999999999999</v>
      </c>
      <c r="H66" s="130"/>
      <c r="I66" s="137"/>
      <c r="J66" s="46"/>
      <c r="K66" s="46"/>
      <c r="L66" s="46"/>
      <c r="M66" s="138"/>
      <c r="N66" s="64">
        <f t="shared" ref="N66:N72" si="7">SUM(H66:M66)*G66</f>
        <v>0</v>
      </c>
    </row>
    <row r="67" spans="1:14">
      <c r="A67" s="77" t="s">
        <v>144</v>
      </c>
      <c r="B67" s="77" t="s">
        <v>25</v>
      </c>
      <c r="C67" s="77" t="s">
        <v>74</v>
      </c>
      <c r="D67" s="77" t="s">
        <v>27</v>
      </c>
      <c r="E67" s="89">
        <v>17</v>
      </c>
      <c r="F67" s="90">
        <v>0</v>
      </c>
      <c r="G67" s="78">
        <f t="shared" si="6"/>
        <v>11.899999999999999</v>
      </c>
      <c r="H67" s="131"/>
      <c r="I67" s="135"/>
      <c r="J67" s="125"/>
      <c r="K67" s="125"/>
      <c r="L67" s="125"/>
      <c r="M67" s="136"/>
      <c r="N67" s="123">
        <f t="shared" si="7"/>
        <v>0</v>
      </c>
    </row>
    <row r="68" spans="1:14">
      <c r="A68" s="77" t="s">
        <v>168</v>
      </c>
      <c r="B68" s="77" t="s">
        <v>57</v>
      </c>
      <c r="C68" s="77" t="s">
        <v>74</v>
      </c>
      <c r="D68" s="77" t="s">
        <v>27</v>
      </c>
      <c r="E68" s="89">
        <v>12</v>
      </c>
      <c r="F68" s="90">
        <v>0</v>
      </c>
      <c r="G68" s="78">
        <f>(E68*0.7)+F68</f>
        <v>8.3999999999999986</v>
      </c>
      <c r="H68" s="132"/>
      <c r="I68" s="135"/>
      <c r="J68" s="125"/>
      <c r="K68" s="125"/>
      <c r="L68" s="125"/>
      <c r="M68" s="136"/>
      <c r="N68" s="123">
        <f>SUM(H68:M68)*G68</f>
        <v>0</v>
      </c>
    </row>
    <row r="69" spans="1:14">
      <c r="A69" s="4" t="s">
        <v>167</v>
      </c>
      <c r="B69" s="4" t="s">
        <v>62</v>
      </c>
      <c r="C69" s="4" t="s">
        <v>74</v>
      </c>
      <c r="D69" s="4" t="s">
        <v>27</v>
      </c>
      <c r="E69" s="55">
        <v>38</v>
      </c>
      <c r="F69" s="56">
        <v>0</v>
      </c>
      <c r="G69" s="69">
        <f>(E69*0.7)+F69</f>
        <v>26.599999999999998</v>
      </c>
      <c r="H69" s="130"/>
      <c r="I69" s="137"/>
      <c r="J69" s="46"/>
      <c r="K69" s="46"/>
      <c r="L69" s="46"/>
      <c r="M69" s="138"/>
      <c r="N69" s="64">
        <f>SUM(H69:M69)*G69</f>
        <v>0</v>
      </c>
    </row>
    <row r="70" spans="1:14">
      <c r="A70" s="77" t="s">
        <v>163</v>
      </c>
      <c r="B70" s="77" t="s">
        <v>54</v>
      </c>
      <c r="C70" s="77" t="s">
        <v>74</v>
      </c>
      <c r="D70" s="77" t="s">
        <v>3</v>
      </c>
      <c r="E70" s="89">
        <v>40</v>
      </c>
      <c r="F70" s="90">
        <v>0</v>
      </c>
      <c r="G70" s="78">
        <f t="shared" si="6"/>
        <v>28</v>
      </c>
      <c r="H70" s="131"/>
      <c r="I70" s="135"/>
      <c r="J70" s="125"/>
      <c r="K70" s="125"/>
      <c r="L70" s="125"/>
      <c r="M70" s="136"/>
      <c r="N70" s="123">
        <f t="shared" si="7"/>
        <v>0</v>
      </c>
    </row>
    <row r="71" spans="1:14">
      <c r="A71" s="4" t="s">
        <v>165</v>
      </c>
      <c r="B71" s="4" t="s">
        <v>55</v>
      </c>
      <c r="C71" s="4" t="s">
        <v>74</v>
      </c>
      <c r="D71" s="4" t="s">
        <v>4</v>
      </c>
      <c r="E71" s="55">
        <v>45</v>
      </c>
      <c r="F71" s="56">
        <v>0</v>
      </c>
      <c r="G71" s="69">
        <f t="shared" si="6"/>
        <v>31.499999999999996</v>
      </c>
      <c r="H71" s="130"/>
      <c r="I71" s="137"/>
      <c r="J71" s="46"/>
      <c r="K71" s="46"/>
      <c r="L71" s="46"/>
      <c r="M71" s="138"/>
      <c r="N71" s="64">
        <f t="shared" si="7"/>
        <v>0</v>
      </c>
    </row>
    <row r="72" spans="1:14">
      <c r="A72" s="77" t="s">
        <v>166</v>
      </c>
      <c r="B72" s="77" t="s">
        <v>56</v>
      </c>
      <c r="C72" s="77" t="s">
        <v>74</v>
      </c>
      <c r="D72" s="77" t="s">
        <v>5</v>
      </c>
      <c r="E72" s="89">
        <v>50</v>
      </c>
      <c r="F72" s="90">
        <v>0</v>
      </c>
      <c r="G72" s="78">
        <f t="shared" si="6"/>
        <v>35</v>
      </c>
      <c r="H72" s="131"/>
      <c r="I72" s="139"/>
      <c r="J72" s="140"/>
      <c r="K72" s="140"/>
      <c r="L72" s="140"/>
      <c r="M72" s="141"/>
      <c r="N72" s="123">
        <f t="shared" si="7"/>
        <v>0</v>
      </c>
    </row>
    <row r="73" spans="1:14" s="7" customFormat="1" ht="5" customHeight="1">
      <c r="A73" s="103"/>
      <c r="B73" s="105"/>
      <c r="C73" s="105"/>
      <c r="D73" s="105"/>
      <c r="E73" s="106"/>
      <c r="F73" s="107"/>
      <c r="G73" s="108"/>
      <c r="H73" s="104"/>
      <c r="I73" s="124"/>
      <c r="J73" s="124"/>
      <c r="K73" s="124"/>
      <c r="L73" s="124"/>
      <c r="M73" s="124"/>
      <c r="N73" s="109"/>
    </row>
    <row r="74" spans="1:14">
      <c r="A74" s="11" t="s">
        <v>70</v>
      </c>
      <c r="B74" s="83"/>
      <c r="C74" s="83"/>
      <c r="D74" s="83"/>
      <c r="E74" s="99"/>
      <c r="F74" s="100"/>
      <c r="G74" s="101" t="s">
        <v>1</v>
      </c>
      <c r="H74" s="37" t="s">
        <v>66</v>
      </c>
      <c r="I74" s="102" t="s">
        <v>67</v>
      </c>
      <c r="J74" s="102" t="s">
        <v>68</v>
      </c>
      <c r="K74" s="102" t="s">
        <v>69</v>
      </c>
      <c r="L74" s="142"/>
      <c r="M74" s="143"/>
      <c r="N74" s="64"/>
    </row>
    <row r="75" spans="1:14">
      <c r="A75" s="4" t="s">
        <v>146</v>
      </c>
      <c r="B75" s="4" t="s">
        <v>71</v>
      </c>
      <c r="C75" s="4" t="s">
        <v>13</v>
      </c>
      <c r="D75" s="4" t="s">
        <v>27</v>
      </c>
      <c r="E75" s="55"/>
      <c r="F75" s="56"/>
      <c r="G75" s="69">
        <v>7</v>
      </c>
      <c r="H75" s="6"/>
      <c r="I75" s="6"/>
      <c r="J75" s="6"/>
      <c r="K75" s="130"/>
      <c r="L75" s="133"/>
      <c r="M75" s="45"/>
      <c r="N75" s="64">
        <f>SUM(H75:M75)*G75</f>
        <v>0</v>
      </c>
    </row>
    <row r="76" spans="1:14">
      <c r="A76" s="77" t="s">
        <v>147</v>
      </c>
      <c r="B76" s="77" t="s">
        <v>71</v>
      </c>
      <c r="C76" s="77" t="s">
        <v>65</v>
      </c>
      <c r="D76" s="77" t="s">
        <v>27</v>
      </c>
      <c r="E76" s="89"/>
      <c r="F76" s="90"/>
      <c r="G76" s="78">
        <v>7</v>
      </c>
      <c r="H76" s="82"/>
      <c r="I76" s="82"/>
      <c r="J76" s="82"/>
      <c r="K76" s="131"/>
      <c r="L76" s="135"/>
      <c r="M76" s="136"/>
      <c r="N76" s="123">
        <f>SUM(H76:M76)*G76</f>
        <v>0</v>
      </c>
    </row>
    <row r="77" spans="1:14">
      <c r="A77" s="4" t="s">
        <v>148</v>
      </c>
      <c r="B77" s="4" t="s">
        <v>64</v>
      </c>
      <c r="C77" s="4" t="s">
        <v>13</v>
      </c>
      <c r="D77" s="4" t="s">
        <v>27</v>
      </c>
      <c r="E77" s="55"/>
      <c r="F77" s="56"/>
      <c r="G77" s="69">
        <v>7</v>
      </c>
      <c r="H77" s="6"/>
      <c r="I77" s="6"/>
      <c r="J77" s="6"/>
      <c r="K77" s="130"/>
      <c r="L77" s="137"/>
      <c r="M77" s="138"/>
      <c r="N77" s="64">
        <f>SUM(H77:M77)*G77</f>
        <v>0</v>
      </c>
    </row>
    <row r="78" spans="1:14">
      <c r="A78" s="77" t="s">
        <v>149</v>
      </c>
      <c r="B78" s="77" t="s">
        <v>64</v>
      </c>
      <c r="C78" s="77" t="s">
        <v>65</v>
      </c>
      <c r="D78" s="77" t="s">
        <v>27</v>
      </c>
      <c r="E78" s="89"/>
      <c r="F78" s="90"/>
      <c r="G78" s="78">
        <v>7</v>
      </c>
      <c r="H78" s="82"/>
      <c r="I78" s="82"/>
      <c r="J78" s="82"/>
      <c r="K78" s="131"/>
      <c r="L78" s="139"/>
      <c r="M78" s="141"/>
      <c r="N78" s="123">
        <f>SUM(H78:M78)*G78</f>
        <v>0</v>
      </c>
    </row>
    <row r="79" spans="1:14" ht="15">
      <c r="A79" s="5" t="s">
        <v>40</v>
      </c>
      <c r="H79" s="46"/>
      <c r="I79" s="46"/>
      <c r="J79" s="46"/>
      <c r="K79" s="46"/>
      <c r="L79" s="46"/>
      <c r="M79" s="144" t="s">
        <v>175</v>
      </c>
      <c r="N79" s="9">
        <f>SUM(N12:N78)</f>
        <v>0</v>
      </c>
    </row>
    <row r="80" spans="1:14">
      <c r="A80" s="5" t="s">
        <v>63</v>
      </c>
    </row>
    <row r="81" spans="1:16">
      <c r="A81" s="5"/>
      <c r="D81" s="15"/>
      <c r="G81" s="71"/>
      <c r="H81" s="15"/>
      <c r="I81" s="16"/>
      <c r="J81" s="17"/>
      <c r="K81" s="8"/>
      <c r="L81" s="18"/>
      <c r="M81" s="18"/>
    </row>
    <row r="82" spans="1:16" ht="15">
      <c r="A82" s="22"/>
      <c r="B82" s="22"/>
      <c r="C82" s="22"/>
      <c r="D82" s="22"/>
      <c r="E82" s="61"/>
      <c r="F82" s="62"/>
      <c r="G82" s="70"/>
      <c r="H82" s="23"/>
      <c r="I82" s="169"/>
      <c r="J82" s="29"/>
      <c r="K82" s="29"/>
      <c r="L82" s="29"/>
      <c r="M82" s="29"/>
    </row>
    <row r="83" spans="1:16" ht="15">
      <c r="A83" s="170"/>
      <c r="B83" s="22"/>
      <c r="C83" s="170"/>
      <c r="D83" s="170"/>
      <c r="E83" s="61"/>
      <c r="F83" s="62"/>
      <c r="G83" s="70"/>
      <c r="H83" s="23"/>
      <c r="I83" s="169"/>
      <c r="J83" s="29"/>
      <c r="K83" s="29"/>
      <c r="L83" s="29"/>
      <c r="M83" s="29"/>
    </row>
    <row r="84" spans="1:16">
      <c r="A84" s="5"/>
    </row>
    <row r="85" spans="1:16" s="22" customFormat="1" ht="15">
      <c r="B85" s="19" t="s">
        <v>85</v>
      </c>
      <c r="C85" s="21"/>
      <c r="E85" s="61"/>
      <c r="F85" s="62"/>
      <c r="G85" s="70"/>
      <c r="H85" s="23"/>
      <c r="I85" s="23"/>
      <c r="J85" s="23"/>
      <c r="K85" s="23"/>
      <c r="L85" s="23"/>
      <c r="M85" s="23"/>
      <c r="O85" s="14"/>
      <c r="P85" s="14"/>
    </row>
    <row r="86" spans="1:16">
      <c r="A86" s="20"/>
    </row>
    <row r="87" spans="1:16" ht="15">
      <c r="A87" s="13" t="s">
        <v>80</v>
      </c>
      <c r="D87" s="13" t="s">
        <v>84</v>
      </c>
    </row>
    <row r="88" spans="1:16" ht="15">
      <c r="A88" s="14" t="s">
        <v>81</v>
      </c>
      <c r="D88" s="13" t="s">
        <v>187</v>
      </c>
    </row>
    <row r="89" spans="1:16" ht="15">
      <c r="A89" s="14" t="s">
        <v>82</v>
      </c>
      <c r="D89" s="13" t="s">
        <v>86</v>
      </c>
      <c r="I89" s="25" t="s">
        <v>90</v>
      </c>
      <c r="J89" s="23"/>
    </row>
    <row r="90" spans="1:16" ht="15">
      <c r="A90" s="14" t="s">
        <v>83</v>
      </c>
      <c r="D90" s="13" t="s">
        <v>87</v>
      </c>
      <c r="I90" s="25" t="s">
        <v>186</v>
      </c>
      <c r="J90" s="23"/>
    </row>
    <row r="91" spans="1:16" ht="15">
      <c r="D91" s="13" t="s">
        <v>88</v>
      </c>
      <c r="I91" s="25" t="s">
        <v>92</v>
      </c>
      <c r="J91" s="23"/>
    </row>
    <row r="92" spans="1:16" ht="15">
      <c r="D92" s="13" t="s">
        <v>89</v>
      </c>
      <c r="I92" s="25" t="s">
        <v>91</v>
      </c>
      <c r="J92" s="23"/>
    </row>
    <row r="93" spans="1:16" ht="18">
      <c r="D93" s="168"/>
    </row>
  </sheetData>
  <mergeCells count="1">
    <mergeCell ref="A1:C1"/>
  </mergeCells>
  <phoneticPr fontId="0" type="noConversion"/>
  <printOptions horizontalCentered="1"/>
  <pageMargins left="0.39370078740157483" right="0.39370078740157483" top="0.98425196850393704" bottom="0" header="0" footer="0"/>
  <pageSetup paperSize="9" scale="56" orientation="portrait"/>
  <headerFooter>
    <oddHeader>&amp;L&amp;"-,Fett"&amp;16Drucker: Cedric
ohne Auftrag&amp;C&amp;"-,Fett"&amp;16Bestellt am:
Verschickt am:&amp;R&amp;"-,Fett"&amp;16--- Vorkasse ---
:Rechnungnummer
:Bezahlt am</oddHeader>
  </headerFooter>
  <drawing r:id="rId1"/>
  <legacyDrawing r:id="rId2"/>
  <oleObjects>
    <mc:AlternateContent xmlns:mc="http://schemas.openxmlformats.org/markup-compatibility/2006">
      <mc:Choice Requires="x14">
        <oleObject progId="CorelDRAW.Graphic.14" shapeId="1026" r:id="rId3">
          <objectPr defaultSize="0" autoPict="0" r:id="rId4">
            <anchor moveWithCells="1">
              <from>
                <xdr:col>10</xdr:col>
                <xdr:colOff>571500</xdr:colOff>
                <xdr:row>1</xdr:row>
                <xdr:rowOff>50800</xdr:rowOff>
              </from>
              <to>
                <xdr:col>13</xdr:col>
                <xdr:colOff>635000</xdr:colOff>
                <xdr:row>6</xdr:row>
                <xdr:rowOff>50800</xdr:rowOff>
              </to>
            </anchor>
          </objectPr>
        </oleObject>
      </mc:Choice>
      <mc:Fallback>
        <oleObject progId="CorelDRAW.Graphic.14" shapeId="1026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topLeftCell="A21" zoomScale="70" zoomScaleNormal="70" zoomScalePageLayoutView="70" workbookViewId="0">
      <selection activeCell="M46" sqref="M46"/>
    </sheetView>
  </sheetViews>
  <sheetFormatPr baseColWidth="10" defaultRowHeight="14" x14ac:dyDescent="0"/>
  <sheetData>
    <row r="1" spans="1:6">
      <c r="A1" s="174" t="s">
        <v>94</v>
      </c>
      <c r="B1" s="174"/>
      <c r="C1" s="174"/>
      <c r="D1" s="174"/>
      <c r="E1" s="174"/>
      <c r="F1" s="174"/>
    </row>
    <row r="2" spans="1:6" ht="59.5" customHeight="1"/>
    <row r="3" spans="1:6" ht="11.5" customHeight="1">
      <c r="A3" s="30" t="s">
        <v>95</v>
      </c>
      <c r="B3" s="30" t="s">
        <v>0</v>
      </c>
    </row>
    <row r="4" spans="1:6">
      <c r="A4" s="31" t="s">
        <v>36</v>
      </c>
      <c r="B4" s="119" t="s">
        <v>98</v>
      </c>
      <c r="C4" s="119"/>
      <c r="D4" s="119"/>
    </row>
    <row r="5" spans="1:6">
      <c r="B5" s="150"/>
      <c r="C5" s="150"/>
      <c r="D5" s="150"/>
    </row>
    <row r="6" spans="1:6">
      <c r="B6" s="150"/>
      <c r="C6" s="150"/>
      <c r="D6" s="150"/>
    </row>
    <row r="7" spans="1:6">
      <c r="B7" s="150"/>
      <c r="C7" s="150"/>
      <c r="D7" s="150"/>
    </row>
    <row r="8" spans="1:6">
      <c r="B8" s="150"/>
      <c r="C8" s="150"/>
      <c r="D8" s="150"/>
    </row>
    <row r="9" spans="1:6">
      <c r="B9" s="150"/>
      <c r="C9" s="150"/>
      <c r="D9" s="150"/>
    </row>
    <row r="10" spans="1:6">
      <c r="B10" s="150"/>
      <c r="C10" s="150"/>
      <c r="D10" s="150"/>
    </row>
    <row r="11" spans="1:6">
      <c r="A11" s="149" t="s">
        <v>178</v>
      </c>
      <c r="B11" s="149" t="s">
        <v>177</v>
      </c>
      <c r="C11" s="119"/>
      <c r="D11" s="119"/>
    </row>
    <row r="12" spans="1:6">
      <c r="B12" s="32"/>
      <c r="C12" s="32"/>
      <c r="D12" s="32"/>
    </row>
    <row r="13" spans="1:6">
      <c r="B13" s="32"/>
      <c r="C13" s="32"/>
      <c r="D13" s="32"/>
    </row>
    <row r="14" spans="1:6">
      <c r="B14" s="32"/>
      <c r="C14" s="32"/>
      <c r="D14" s="32"/>
    </row>
    <row r="15" spans="1:6">
      <c r="B15" s="32"/>
      <c r="C15" s="32"/>
      <c r="D15" s="32"/>
    </row>
    <row r="16" spans="1:6">
      <c r="B16" s="32"/>
      <c r="C16" s="32"/>
      <c r="D16" s="32"/>
    </row>
    <row r="17" spans="1:4">
      <c r="B17" s="32"/>
      <c r="C17" s="32"/>
      <c r="D17" s="32"/>
    </row>
    <row r="18" spans="1:4">
      <c r="A18" s="151" t="s">
        <v>153</v>
      </c>
      <c r="B18" s="151" t="s">
        <v>47</v>
      </c>
      <c r="C18" s="120"/>
      <c r="D18" s="120"/>
    </row>
    <row r="19" spans="1:4">
      <c r="B19" s="32"/>
      <c r="C19" s="32"/>
      <c r="D19" s="32"/>
    </row>
    <row r="20" spans="1:4">
      <c r="B20" s="32"/>
      <c r="C20" s="32"/>
      <c r="D20" s="32"/>
    </row>
    <row r="21" spans="1:4">
      <c r="B21" s="32"/>
      <c r="C21" s="32"/>
      <c r="D21" s="32"/>
    </row>
    <row r="22" spans="1:4">
      <c r="B22" s="32"/>
      <c r="C22" s="32"/>
      <c r="D22" s="32"/>
    </row>
    <row r="23" spans="1:4">
      <c r="B23" s="32"/>
      <c r="C23" s="32"/>
      <c r="D23" s="32"/>
    </row>
    <row r="24" spans="1:4">
      <c r="B24" s="32"/>
      <c r="C24" s="32"/>
      <c r="D24" s="32"/>
    </row>
    <row r="25" spans="1:4">
      <c r="B25" s="32"/>
      <c r="C25" s="32"/>
      <c r="D25" s="32"/>
    </row>
    <row r="26" spans="1:4">
      <c r="A26" s="151" t="s">
        <v>181</v>
      </c>
      <c r="B26" s="31" t="s">
        <v>182</v>
      </c>
      <c r="C26" s="120"/>
      <c r="D26" s="120"/>
    </row>
    <row r="27" spans="1:4">
      <c r="B27" s="32"/>
      <c r="C27" s="32"/>
      <c r="D27" s="32"/>
    </row>
    <row r="28" spans="1:4">
      <c r="B28" s="32"/>
      <c r="C28" s="32"/>
      <c r="D28" s="32"/>
    </row>
    <row r="29" spans="1:4">
      <c r="B29" s="32"/>
      <c r="C29" s="32"/>
      <c r="D29" s="32"/>
    </row>
    <row r="30" spans="1:4">
      <c r="B30" s="32"/>
      <c r="C30" s="32"/>
      <c r="D30" s="32"/>
    </row>
    <row r="31" spans="1:4">
      <c r="B31" s="32"/>
      <c r="C31" s="32"/>
      <c r="D31" s="32"/>
    </row>
    <row r="32" spans="1:4">
      <c r="B32" s="32"/>
      <c r="C32" s="32"/>
      <c r="D32" s="32"/>
    </row>
    <row r="33" spans="1:4">
      <c r="B33" s="32"/>
      <c r="C33" s="32"/>
      <c r="D33" s="32"/>
    </row>
    <row r="34" spans="1:4">
      <c r="A34" s="31" t="s">
        <v>21</v>
      </c>
      <c r="B34" s="173" t="s">
        <v>50</v>
      </c>
      <c r="C34" s="173"/>
      <c r="D34" s="173"/>
    </row>
    <row r="43" spans="1:4">
      <c r="A43" s="31" t="s">
        <v>22</v>
      </c>
      <c r="B43" s="173" t="s">
        <v>53</v>
      </c>
      <c r="C43" s="173"/>
      <c r="D43" s="173"/>
    </row>
    <row r="51" spans="1:4">
      <c r="A51" s="31" t="s">
        <v>38</v>
      </c>
      <c r="B51" s="173" t="s">
        <v>96</v>
      </c>
      <c r="C51" s="173"/>
      <c r="D51" s="173"/>
    </row>
    <row r="52" spans="1:4">
      <c r="B52" s="32"/>
      <c r="C52" s="32"/>
      <c r="D52" s="32"/>
    </row>
    <row r="53" spans="1:4">
      <c r="B53" s="32"/>
      <c r="C53" s="32"/>
      <c r="D53" s="32"/>
    </row>
    <row r="54" spans="1:4">
      <c r="B54" s="32"/>
      <c r="C54" s="32"/>
      <c r="D54" s="32"/>
    </row>
    <row r="55" spans="1:4">
      <c r="B55" s="32"/>
      <c r="C55" s="32"/>
      <c r="D55" s="32"/>
    </row>
    <row r="56" spans="1:4">
      <c r="B56" s="32"/>
      <c r="C56" s="32"/>
      <c r="D56" s="32"/>
    </row>
    <row r="57" spans="1:4">
      <c r="B57" s="32"/>
      <c r="C57" s="32"/>
      <c r="D57" s="32"/>
    </row>
    <row r="58" spans="1:4">
      <c r="B58" s="32"/>
      <c r="C58" s="32"/>
      <c r="D58" s="32"/>
    </row>
    <row r="59" spans="1:4">
      <c r="B59" s="32"/>
      <c r="C59" s="32"/>
      <c r="D59" s="32"/>
    </row>
    <row r="60" spans="1:4">
      <c r="A60" s="31" t="s">
        <v>45</v>
      </c>
      <c r="B60" s="173" t="s">
        <v>97</v>
      </c>
      <c r="C60" s="173"/>
      <c r="D60" s="173"/>
    </row>
    <row r="61" spans="1:4">
      <c r="B61" s="32"/>
      <c r="C61" s="32"/>
      <c r="D61" s="32"/>
    </row>
    <row r="62" spans="1:4">
      <c r="B62" s="32"/>
      <c r="C62" s="32"/>
      <c r="D62" s="32"/>
    </row>
    <row r="63" spans="1:4">
      <c r="B63" s="32"/>
      <c r="C63" s="32"/>
      <c r="D63" s="32"/>
    </row>
    <row r="64" spans="1:4">
      <c r="B64" s="32"/>
      <c r="C64" s="32"/>
      <c r="D64" s="32"/>
    </row>
    <row r="65" spans="1:4">
      <c r="B65" s="32"/>
      <c r="C65" s="32"/>
      <c r="D65" s="32"/>
    </row>
    <row r="66" spans="1:4">
      <c r="B66" s="32"/>
      <c r="C66" s="32"/>
      <c r="D66" s="32"/>
    </row>
    <row r="67" spans="1:4">
      <c r="B67" s="32"/>
      <c r="C67" s="32"/>
      <c r="D67" s="32"/>
    </row>
    <row r="68" spans="1:4">
      <c r="A68" s="31" t="s">
        <v>23</v>
      </c>
      <c r="B68" s="173" t="s">
        <v>24</v>
      </c>
      <c r="C68" s="173"/>
      <c r="D68" s="173"/>
    </row>
    <row r="69" spans="1:4">
      <c r="B69" s="32"/>
      <c r="C69" s="32"/>
      <c r="D69" s="32"/>
    </row>
    <row r="70" spans="1:4">
      <c r="B70" s="32"/>
      <c r="C70" s="32"/>
      <c r="D70" s="32"/>
    </row>
    <row r="71" spans="1:4">
      <c r="B71" s="32"/>
      <c r="C71" s="32"/>
      <c r="D71" s="32"/>
    </row>
    <row r="72" spans="1:4">
      <c r="B72" s="32"/>
      <c r="C72" s="32"/>
      <c r="D72" s="32"/>
    </row>
    <row r="73" spans="1:4">
      <c r="B73" s="32"/>
      <c r="C73" s="32"/>
      <c r="D73" s="32"/>
    </row>
    <row r="74" spans="1:4">
      <c r="B74" s="32"/>
      <c r="C74" s="32"/>
      <c r="D74" s="32"/>
    </row>
  </sheetData>
  <mergeCells count="6">
    <mergeCell ref="B34:D34"/>
    <mergeCell ref="B43:D43"/>
    <mergeCell ref="A1:F1"/>
    <mergeCell ref="B51:D51"/>
    <mergeCell ref="B68:D68"/>
    <mergeCell ref="B60:D60"/>
  </mergeCells>
  <pageMargins left="0.7" right="0.7" top="0.78740157499999996" bottom="0.78740157499999996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Bestellformular</vt:lpstr>
      <vt:lpstr>Empfehlung KiLA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MMServer</dc:creator>
  <cp:lastModifiedBy>Carlos Verez</cp:lastModifiedBy>
  <cp:lastPrinted>2023-12-22T11:20:32Z</cp:lastPrinted>
  <dcterms:created xsi:type="dcterms:W3CDTF">2016-10-21T09:29:22Z</dcterms:created>
  <dcterms:modified xsi:type="dcterms:W3CDTF">2024-01-02T12:37:58Z</dcterms:modified>
</cp:coreProperties>
</file>