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M:\Kunden\Druckvorlagen\M\TSV Schott Mainz\2026\"/>
    </mc:Choice>
  </mc:AlternateContent>
  <xr:revisionPtr revIDLastSave="0" documentId="13_ncr:1_{BD465B2E-595B-4A18-97D1-A305248297CF}" xr6:coauthVersionLast="47" xr6:coauthVersionMax="47" xr10:uidLastSave="{00000000-0000-0000-0000-000000000000}"/>
  <bookViews>
    <workbookView xWindow="-105" yWindow="0" windowWidth="19410" windowHeight="20985" xr2:uid="{00000000-000D-0000-FFFF-FFFF00000000}"/>
  </bookViews>
  <sheets>
    <sheet name="Bestellformular" sheetId="1" r:id="rId1"/>
    <sheet name="Empfehlung KiLA" sheetId="2" r:id="rId2"/>
  </sheets>
  <definedNames>
    <definedName name="_xlnm._FilterDatabase" localSheetId="0" hidden="1">Bestellformular!$A$62:$O$62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63" i="1" l="1"/>
  <c r="N69" i="1"/>
  <c r="N68" i="1"/>
  <c r="N65" i="1"/>
  <c r="N66" i="1"/>
  <c r="N67" i="1"/>
  <c r="N64" i="1"/>
  <c r="N47" i="1"/>
  <c r="N56" i="1"/>
  <c r="N59" i="1"/>
  <c r="N54" i="1"/>
  <c r="N57" i="1"/>
  <c r="N48" i="1"/>
  <c r="N50" i="1"/>
  <c r="N46" i="1"/>
  <c r="N60" i="1"/>
  <c r="N53" i="1"/>
  <c r="N52" i="1"/>
  <c r="N55" i="1"/>
  <c r="N58" i="1"/>
  <c r="N51" i="1"/>
  <c r="N49" i="1"/>
  <c r="N43" i="1"/>
  <c r="N30" i="1"/>
  <c r="N41" i="1"/>
  <c r="N39" i="1"/>
  <c r="N34" i="1"/>
  <c r="N31" i="1"/>
  <c r="N32" i="1"/>
  <c r="N35" i="1"/>
  <c r="N36" i="1"/>
  <c r="N37" i="1"/>
  <c r="N40" i="1"/>
  <c r="N38" i="1"/>
  <c r="N33" i="1"/>
  <c r="N23" i="1"/>
  <c r="N26" i="1"/>
  <c r="N22" i="1"/>
  <c r="N24" i="1"/>
  <c r="N15" i="1"/>
  <c r="N13" i="1"/>
  <c r="N27" i="1"/>
  <c r="N16" i="1"/>
  <c r="N19" i="1"/>
  <c r="N20" i="1"/>
  <c r="N18" i="1"/>
  <c r="N21" i="1"/>
  <c r="N25" i="1"/>
  <c r="N17" i="1"/>
  <c r="N14" i="1"/>
  <c r="G59" i="1"/>
  <c r="O59" i="1" s="1"/>
  <c r="G26" i="1"/>
  <c r="O26" i="1" s="1"/>
  <c r="G36" i="1"/>
  <c r="O36" i="1" s="1"/>
  <c r="G37" i="1"/>
  <c r="O37" i="1" s="1"/>
  <c r="G34" i="1"/>
  <c r="O34" i="1" s="1"/>
  <c r="G23" i="1"/>
  <c r="O23" i="1" s="1"/>
  <c r="G22" i="1"/>
  <c r="O22" i="1" s="1"/>
  <c r="G24" i="1"/>
  <c r="O24" i="1" s="1"/>
  <c r="G15" i="1"/>
  <c r="O15" i="1" s="1"/>
  <c r="G13" i="1"/>
  <c r="O13" i="1" s="1"/>
  <c r="G27" i="1"/>
  <c r="O27" i="1" s="1"/>
  <c r="G16" i="1"/>
  <c r="O16" i="1" s="1"/>
  <c r="G19" i="1"/>
  <c r="O19" i="1" s="1"/>
  <c r="G20" i="1"/>
  <c r="O20" i="1" s="1"/>
  <c r="G18" i="1"/>
  <c r="O18" i="1" s="1"/>
  <c r="G21" i="1"/>
  <c r="O21" i="1" s="1"/>
  <c r="G25" i="1"/>
  <c r="O25" i="1" s="1"/>
  <c r="G17" i="1"/>
  <c r="O17" i="1" s="1"/>
  <c r="G33" i="1"/>
  <c r="O33" i="1" s="1"/>
  <c r="G30" i="1"/>
  <c r="O30" i="1" s="1"/>
  <c r="G41" i="1"/>
  <c r="O41" i="1" s="1"/>
  <c r="G39" i="1"/>
  <c r="O39" i="1" s="1"/>
  <c r="G32" i="1"/>
  <c r="O32" i="1" s="1"/>
  <c r="G31" i="1"/>
  <c r="O31" i="1" s="1"/>
  <c r="G35" i="1"/>
  <c r="O35" i="1" s="1"/>
  <c r="G40" i="1"/>
  <c r="O40" i="1" s="1"/>
  <c r="G38" i="1"/>
  <c r="O38" i="1" s="1"/>
  <c r="G43" i="1"/>
  <c r="O43" i="1" s="1"/>
  <c r="G49" i="1"/>
  <c r="O49" i="1" s="1"/>
  <c r="G47" i="1"/>
  <c r="O47" i="1" s="1"/>
  <c r="G56" i="1"/>
  <c r="O56" i="1" s="1"/>
  <c r="G54" i="1"/>
  <c r="O54" i="1" s="1"/>
  <c r="G57" i="1"/>
  <c r="O57" i="1" s="1"/>
  <c r="G48" i="1"/>
  <c r="O48" i="1" s="1"/>
  <c r="G50" i="1"/>
  <c r="O50" i="1" s="1"/>
  <c r="G46" i="1"/>
  <c r="O46" i="1" s="1"/>
  <c r="G60" i="1"/>
  <c r="O60" i="1" s="1"/>
  <c r="G53" i="1"/>
  <c r="O53" i="1" s="1"/>
  <c r="G52" i="1"/>
  <c r="O52" i="1" s="1"/>
  <c r="G55" i="1"/>
  <c r="O55" i="1" s="1"/>
  <c r="G58" i="1"/>
  <c r="O58" i="1" s="1"/>
  <c r="G51" i="1"/>
  <c r="O51" i="1" s="1"/>
  <c r="G63" i="1"/>
  <c r="O63" i="1" s="1"/>
  <c r="G64" i="1"/>
  <c r="O64" i="1" s="1"/>
  <c r="G65" i="1"/>
  <c r="O65" i="1" s="1"/>
  <c r="G66" i="1"/>
  <c r="O66" i="1" s="1"/>
  <c r="G67" i="1"/>
  <c r="O67" i="1" s="1"/>
  <c r="G68" i="1"/>
  <c r="O68" i="1" s="1"/>
  <c r="G69" i="1"/>
  <c r="O69" i="1" s="1"/>
  <c r="G14" i="1"/>
  <c r="O14" i="1" s="1"/>
  <c r="N70" i="1" l="1"/>
  <c r="O70" i="1"/>
</calcChain>
</file>

<file path=xl/sharedStrings.xml><?xml version="1.0" encoding="utf-8"?>
<sst xmlns="http://schemas.openxmlformats.org/spreadsheetml/2006/main" count="281" uniqueCount="171">
  <si>
    <t>Beschreibung</t>
  </si>
  <si>
    <t>Größen</t>
  </si>
  <si>
    <t>XS</t>
  </si>
  <si>
    <t>S</t>
  </si>
  <si>
    <t>M</t>
  </si>
  <si>
    <t>L</t>
  </si>
  <si>
    <t>XL</t>
  </si>
  <si>
    <t>XXL</t>
  </si>
  <si>
    <t>128-164</t>
  </si>
  <si>
    <t>XS-XXL</t>
  </si>
  <si>
    <t>Cross the Line Singlet</t>
  </si>
  <si>
    <t>Farben</t>
  </si>
  <si>
    <t>schwarz</t>
  </si>
  <si>
    <t>Cross the Line Singlet W</t>
  </si>
  <si>
    <t>Cross the Line Short Tight W</t>
  </si>
  <si>
    <t>Cross the Line Brief W</t>
  </si>
  <si>
    <t>3XL</t>
  </si>
  <si>
    <t>Cross the Line Split Short</t>
  </si>
  <si>
    <t>S-3XL</t>
  </si>
  <si>
    <t>656567/02</t>
  </si>
  <si>
    <t>656570/02</t>
  </si>
  <si>
    <t>022786/02</t>
  </si>
  <si>
    <t>Liga Beanie JR</t>
  </si>
  <si>
    <t xml:space="preserve">Liga Beanie  </t>
  </si>
  <si>
    <t>UA</t>
  </si>
  <si>
    <t>-</t>
  </si>
  <si>
    <t>Watterbottle Plastic 0,75 l</t>
  </si>
  <si>
    <t>Cross the Line Singlet Y</t>
  </si>
  <si>
    <t xml:space="preserve">Cross the Line Short Tight </t>
  </si>
  <si>
    <t>Cross the Line Split Short Y</t>
  </si>
  <si>
    <t>Cross the Line Full Tight</t>
  </si>
  <si>
    <t>Cross the Line Full Tight W</t>
  </si>
  <si>
    <t>657335/03</t>
  </si>
  <si>
    <t>Beschriftungkosten inklusive</t>
  </si>
  <si>
    <t xml:space="preserve">teamRISE All Weather Jkt Jr </t>
  </si>
  <si>
    <t>teamRISE All Weather Jacket</t>
  </si>
  <si>
    <t>Cross the Line Crop Top G Y</t>
  </si>
  <si>
    <t>Cross the Line Crop Top W</t>
  </si>
  <si>
    <t>657402/02</t>
  </si>
  <si>
    <t>teamGOAL Training Jersey Jr</t>
  </si>
  <si>
    <t>teamGOAL Casuals Polo</t>
  </si>
  <si>
    <t>teamGOAL Training Sweat Jr</t>
  </si>
  <si>
    <t>teamGOAL Training 1/4 Zip Top Jr</t>
  </si>
  <si>
    <t>teamGOAL Casuals Hoody Jr</t>
  </si>
  <si>
    <t>teamGOAL Casuals Hooded Jacket</t>
  </si>
  <si>
    <t>teamGOAL Training Jacket Jr</t>
  </si>
  <si>
    <t>teamGOAL Teambag S</t>
  </si>
  <si>
    <t>teamGOAL Teambag M</t>
  </si>
  <si>
    <t>teamGOAL Teambag L</t>
  </si>
  <si>
    <t>teamGOAL Gym Sack</t>
  </si>
  <si>
    <t>Summe</t>
  </si>
  <si>
    <t>UVP</t>
  </si>
  <si>
    <t>Druck</t>
  </si>
  <si>
    <t>teamGOAL Casuals Hooded Jacket Jr</t>
  </si>
  <si>
    <t>teamGOAL Backpack</t>
  </si>
  <si>
    <t xml:space="preserve">royal </t>
  </si>
  <si>
    <t>royal</t>
  </si>
  <si>
    <t>royal/schwarz</t>
  </si>
  <si>
    <t>Name</t>
  </si>
  <si>
    <t>Straße</t>
  </si>
  <si>
    <t>PLZ &amp; Ort</t>
  </si>
  <si>
    <t>Telefon</t>
  </si>
  <si>
    <t>E-mail</t>
  </si>
  <si>
    <t>Versandkosten:</t>
  </si>
  <si>
    <r>
      <t xml:space="preserve">Umschlag: 4€ (Oberteil, z.B., T-Shirt, Crop Top - </t>
    </r>
    <r>
      <rPr>
        <b/>
        <sz val="12"/>
        <rFont val="Calibri"/>
        <family val="2"/>
        <scheme val="minor"/>
      </rPr>
      <t>keine Hoodies</t>
    </r>
    <r>
      <rPr>
        <sz val="12"/>
        <rFont val="Calibri"/>
        <family val="2"/>
        <scheme val="minor"/>
      </rPr>
      <t>)</t>
    </r>
  </si>
  <si>
    <t>Pakete bis 10 kg: 8€</t>
  </si>
  <si>
    <t>Pakete ab 10 kg: 12€</t>
  </si>
  <si>
    <t xml:space="preserve">Bitte das Original-Formular komplett ausgefüllt als Excel-Datei an uns zurück mailen. Bitte keine Scans. </t>
  </si>
  <si>
    <t>Datum der Bestellung</t>
  </si>
  <si>
    <t>Umtausch/Rückgabe</t>
  </si>
  <si>
    <t xml:space="preserve">Lieferzeit </t>
  </si>
  <si>
    <t>Versandkosten</t>
  </si>
  <si>
    <t>nur in berechtigten Gründen wie Qualitätsmängeln!</t>
  </si>
  <si>
    <t>trägt der Besteller</t>
  </si>
  <si>
    <t>WICHTIG: Adresse des Empfängers</t>
  </si>
  <si>
    <t>Kinder Leichtathletik U8-U10-U12</t>
  </si>
  <si>
    <t>Art. Nr.</t>
  </si>
  <si>
    <t>teamLIGA Training Pants Pro Jr</t>
  </si>
  <si>
    <t xml:space="preserve">teamRISE All Weather Jaket Jr </t>
  </si>
  <si>
    <t>Cross the Line Short Tight Y (Mädchen)</t>
  </si>
  <si>
    <t>Damen</t>
  </si>
  <si>
    <t>Herren</t>
  </si>
  <si>
    <t>Kinder</t>
  </si>
  <si>
    <t>Accessoires</t>
  </si>
  <si>
    <t>Cross the Line Short Tight Y (Jungen)</t>
  </si>
  <si>
    <t>Cross the Line Short Tight G Y (Mädchen)</t>
  </si>
  <si>
    <t>teamGOAL Jersey</t>
  </si>
  <si>
    <t>teamGOAL Training 1/4 Zip Top</t>
  </si>
  <si>
    <t>teamGOAL Training Sweat</t>
  </si>
  <si>
    <t>teamGOAL Shorts</t>
  </si>
  <si>
    <t>teamGOAL Casuals Hoody</t>
  </si>
  <si>
    <t>teamGOAL Sideline Jacket</t>
  </si>
  <si>
    <t>teamGOAL Jersey Wmn</t>
  </si>
  <si>
    <t>teamGOAL Training 1/4 Zip Top Wmn</t>
  </si>
  <si>
    <t>teamGOAL Sideline Pant Wmn</t>
  </si>
  <si>
    <t>658637_02</t>
  </si>
  <si>
    <t>Preis</t>
  </si>
  <si>
    <t xml:space="preserve">teamGOAL Casuals Hoody Wmn </t>
  </si>
  <si>
    <t>teamGOAL Casuals Polo Wmn</t>
  </si>
  <si>
    <t>116-164</t>
  </si>
  <si>
    <t>Art.Nr.</t>
  </si>
  <si>
    <t xml:space="preserve">*Hose für Damen geeignet. Kindergröße 164 ≙ Damengröße S usw. </t>
  </si>
  <si>
    <t>teamGOAL Training Sweat Wmn</t>
  </si>
  <si>
    <t>Gesamt</t>
  </si>
  <si>
    <t>teamGOAL Shorts Jr</t>
  </si>
  <si>
    <t>705753_03</t>
  </si>
  <si>
    <t>teamGOAL LS Jersey</t>
  </si>
  <si>
    <t>705751_02</t>
  </si>
  <si>
    <t>teamGOAL LS Jersey Jr</t>
  </si>
  <si>
    <t>bitte Anzahl in Zahlen eingeben</t>
  </si>
  <si>
    <t>3 Wochen bei sofortiger Verfügbarkeit der Artikel</t>
  </si>
  <si>
    <t>Oberteile sind mit Logos des TSV Schott Mainz veredelt.</t>
  </si>
  <si>
    <t>Zahlung</t>
  </si>
  <si>
    <t>teamGOAL Training Jacket Wmn</t>
  </si>
  <si>
    <t xml:space="preserve">Vorkasse, Rechnung folgt i.d.R. innerhalb von 2 Werktagen </t>
  </si>
  <si>
    <t>526756-04</t>
  </si>
  <si>
    <t>526767-04</t>
  </si>
  <si>
    <t>526754-04</t>
  </si>
  <si>
    <t>526774-01</t>
  </si>
  <si>
    <t>526766-04</t>
  </si>
  <si>
    <t>526751-04</t>
  </si>
  <si>
    <t>526764-04</t>
  </si>
  <si>
    <t>526765-04</t>
  </si>
  <si>
    <t>526770-01</t>
  </si>
  <si>
    <t>526762-04</t>
  </si>
  <si>
    <t>526760-04</t>
  </si>
  <si>
    <t>526761-04</t>
  </si>
  <si>
    <t>526763-04</t>
  </si>
  <si>
    <t>526757-04</t>
  </si>
  <si>
    <t>152-176</t>
  </si>
  <si>
    <t>658636-02</t>
  </si>
  <si>
    <t>705750-02</t>
  </si>
  <si>
    <t>658629-02</t>
  </si>
  <si>
    <t>658649-02</t>
  </si>
  <si>
    <t>705752-03</t>
  </si>
  <si>
    <t>658605-02</t>
  </si>
  <si>
    <t>658618-02</t>
  </si>
  <si>
    <t>658595-02</t>
  </si>
  <si>
    <t>658622-02</t>
  </si>
  <si>
    <t>657396-02</t>
  </si>
  <si>
    <t>658638-02</t>
  </si>
  <si>
    <t>658631-02</t>
  </si>
  <si>
    <t>658652-02</t>
  </si>
  <si>
    <t>658607-02</t>
  </si>
  <si>
    <t>658621-02</t>
  </si>
  <si>
    <t>658635-02</t>
  </si>
  <si>
    <t>658627-03</t>
  </si>
  <si>
    <t>658637-02</t>
  </si>
  <si>
    <t>705751-02</t>
  </si>
  <si>
    <t>658632-02</t>
  </si>
  <si>
    <t>658651-02</t>
  </si>
  <si>
    <t>705753-03</t>
  </si>
  <si>
    <t>658619-02</t>
  </si>
  <si>
    <t>658596-02</t>
  </si>
  <si>
    <t>658634-02</t>
  </si>
  <si>
    <t>657402-02</t>
  </si>
  <si>
    <t>052725-01</t>
  </si>
  <si>
    <t xml:space="preserve">022355-02 </t>
  </si>
  <si>
    <t>090240-02</t>
  </si>
  <si>
    <t>090239-02</t>
  </si>
  <si>
    <t>090232-02</t>
  </si>
  <si>
    <t>090233-02</t>
  </si>
  <si>
    <t>090234-02</t>
  </si>
  <si>
    <t>mit Atletica</t>
  </si>
  <si>
    <t>Version 2026_01</t>
  </si>
  <si>
    <t>Betrag</t>
  </si>
  <si>
    <t>660925-03</t>
  </si>
  <si>
    <t>teamLIGA26 Training Pants+ Jr.*</t>
  </si>
  <si>
    <t>660924-03</t>
  </si>
  <si>
    <t>teamLIGA26 Training Pants+</t>
  </si>
  <si>
    <t xml:space="preserve">teamLIGA26 Training Pants+ Jr.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</si>
</sst>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#,##0.00\ &quot;€&quot;"/>
  </numFmts>
  <fonts count="3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22"/>
      <color indexed="8"/>
      <name val="Calibri"/>
      <family val="2"/>
    </font>
    <font>
      <b/>
      <i/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b/>
      <sz val="12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color theme="1" tint="0.499984740745262"/>
      <name val="Calibri"/>
      <family val="2"/>
    </font>
    <font>
      <b/>
      <sz val="11"/>
      <color theme="1" tint="0.499984740745262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1" tint="0.49998474074526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3" fillId="6" borderId="0" applyNumberFormat="0" applyBorder="0" applyAlignment="0" applyProtection="0"/>
  </cellStyleXfs>
  <cellXfs count="19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3" fillId="0" borderId="0" xfId="0" applyFont="1"/>
    <xf numFmtId="0" fontId="5" fillId="0" borderId="1" xfId="0" applyFont="1" applyBorder="1" applyAlignment="1">
      <alignment horizontal="center"/>
    </xf>
    <xf numFmtId="0" fontId="5" fillId="0" borderId="0" xfId="0" applyFont="1"/>
    <xf numFmtId="44" fontId="8" fillId="0" borderId="0" xfId="0" applyNumberFormat="1" applyFont="1" applyAlignment="1">
      <alignment horizontal="center"/>
    </xf>
    <xf numFmtId="164" fontId="5" fillId="0" borderId="1" xfId="0" applyNumberFormat="1" applyFont="1" applyBorder="1"/>
    <xf numFmtId="0" fontId="10" fillId="0" borderId="2" xfId="0" applyFont="1" applyBorder="1"/>
    <xf numFmtId="0" fontId="11" fillId="0" borderId="0" xfId="0" applyFont="1" applyAlignment="1">
      <alignment horizontal="center"/>
    </xf>
    <xf numFmtId="0" fontId="7" fillId="0" borderId="0" xfId="0" applyFont="1"/>
    <xf numFmtId="0" fontId="13" fillId="0" borderId="0" xfId="0" applyFont="1"/>
    <xf numFmtId="0" fontId="10" fillId="0" borderId="0" xfId="0" applyFont="1"/>
    <xf numFmtId="42" fontId="15" fillId="0" borderId="0" xfId="0" applyNumberFormat="1" applyFont="1" applyAlignment="1">
      <alignment horizontal="center" vertical="center"/>
    </xf>
    <xf numFmtId="42" fontId="15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1" xfId="0" applyFont="1" applyBorder="1" applyAlignment="1">
      <alignment horizontal="left"/>
    </xf>
    <xf numFmtId="14" fontId="0" fillId="0" borderId="0" xfId="0" applyNumberFormat="1"/>
    <xf numFmtId="14" fontId="16" fillId="0" borderId="1" xfId="0" applyNumberFormat="1" applyFont="1" applyBorder="1"/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16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10" fillId="2" borderId="2" xfId="0" applyFont="1" applyFill="1" applyBorder="1"/>
    <xf numFmtId="42" fontId="17" fillId="0" borderId="0" xfId="0" applyNumberFormat="1" applyFont="1" applyAlignment="1">
      <alignment horizontal="center"/>
    </xf>
    <xf numFmtId="0" fontId="21" fillId="0" borderId="0" xfId="0" applyFont="1"/>
    <xf numFmtId="0" fontId="0" fillId="4" borderId="0" xfId="0" applyFill="1"/>
    <xf numFmtId="0" fontId="10" fillId="0" borderId="0" xfId="0" applyFont="1" applyAlignment="1">
      <alignment horizontal="left"/>
    </xf>
    <xf numFmtId="0" fontId="1" fillId="0" borderId="2" xfId="0" applyFont="1" applyBorder="1"/>
    <xf numFmtId="0" fontId="1" fillId="0" borderId="3" xfId="0" applyFont="1" applyBorder="1"/>
    <xf numFmtId="0" fontId="10" fillId="0" borderId="3" xfId="0" applyFont="1" applyBorder="1"/>
    <xf numFmtId="0" fontId="0" fillId="4" borderId="1" xfId="0" applyFill="1" applyBorder="1"/>
    <xf numFmtId="0" fontId="8" fillId="0" borderId="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0" fillId="0" borderId="5" xfId="0" applyFont="1" applyBorder="1"/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42" fontId="24" fillId="0" borderId="0" xfId="0" applyNumberFormat="1" applyFont="1" applyAlignment="1">
      <alignment horizontal="center" vertical="center"/>
    </xf>
    <xf numFmtId="42" fontId="24" fillId="0" borderId="0" xfId="0" applyNumberFormat="1" applyFont="1" applyAlignment="1">
      <alignment horizontal="center"/>
    </xf>
    <xf numFmtId="42" fontId="25" fillId="0" borderId="1" xfId="0" applyNumberFormat="1" applyFont="1" applyBorder="1" applyAlignment="1">
      <alignment horizontal="center" vertical="center"/>
    </xf>
    <xf numFmtId="42" fontId="25" fillId="0" borderId="1" xfId="0" applyNumberFormat="1" applyFont="1" applyBorder="1" applyAlignment="1">
      <alignment horizontal="center"/>
    </xf>
    <xf numFmtId="42" fontId="25" fillId="0" borderId="3" xfId="0" applyNumberFormat="1" applyFont="1" applyBorder="1" applyAlignment="1">
      <alignment horizontal="center" vertical="center"/>
    </xf>
    <xf numFmtId="42" fontId="25" fillId="0" borderId="3" xfId="0" applyNumberFormat="1" applyFont="1" applyBorder="1" applyAlignment="1">
      <alignment horizontal="center"/>
    </xf>
    <xf numFmtId="42" fontId="24" fillId="0" borderId="1" xfId="0" applyNumberFormat="1" applyFont="1" applyBorder="1" applyAlignment="1">
      <alignment horizontal="center" vertical="center"/>
    </xf>
    <xf numFmtId="42" fontId="24" fillId="0" borderId="1" xfId="0" applyNumberFormat="1" applyFont="1" applyBorder="1" applyAlignment="1">
      <alignment horizontal="center"/>
    </xf>
    <xf numFmtId="42" fontId="26" fillId="0" borderId="6" xfId="0" applyNumberFormat="1" applyFont="1" applyBorder="1" applyAlignment="1">
      <alignment horizontal="center" vertical="center"/>
    </xf>
    <xf numFmtId="42" fontId="26" fillId="0" borderId="6" xfId="0" applyNumberFormat="1" applyFont="1" applyBorder="1" applyAlignment="1">
      <alignment horizontal="center"/>
    </xf>
    <xf numFmtId="42" fontId="27" fillId="0" borderId="0" xfId="0" applyNumberFormat="1" applyFont="1" applyAlignment="1">
      <alignment horizontal="center" vertical="center"/>
    </xf>
    <xf numFmtId="42" fontId="27" fillId="0" borderId="0" xfId="0" applyNumberFormat="1" applyFont="1" applyAlignment="1">
      <alignment horizontal="center"/>
    </xf>
    <xf numFmtId="0" fontId="5" fillId="0" borderId="23" xfId="0" applyFont="1" applyBorder="1" applyAlignment="1">
      <alignment horizontal="center"/>
    </xf>
    <xf numFmtId="164" fontId="5" fillId="0" borderId="4" xfId="0" applyNumberFormat="1" applyFont="1" applyBorder="1"/>
    <xf numFmtId="0" fontId="8" fillId="0" borderId="0" xfId="0" applyFont="1"/>
    <xf numFmtId="44" fontId="8" fillId="0" borderId="0" xfId="0" applyNumberFormat="1" applyFont="1" applyAlignment="1">
      <alignment horizontal="center" vertical="center"/>
    </xf>
    <xf numFmtId="44" fontId="4" fillId="0" borderId="6" xfId="0" applyNumberFormat="1" applyFont="1" applyBorder="1" applyAlignment="1">
      <alignment horizontal="center" vertical="center"/>
    </xf>
    <xf numFmtId="44" fontId="4" fillId="0" borderId="2" xfId="0" applyNumberFormat="1" applyFont="1" applyBorder="1" applyAlignment="1">
      <alignment horizontal="center" vertical="center"/>
    </xf>
    <xf numFmtId="44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/>
    </xf>
    <xf numFmtId="44" fontId="4" fillId="0" borderId="4" xfId="0" applyNumberFormat="1" applyFont="1" applyBorder="1" applyAlignment="1">
      <alignment horizontal="center" vertical="center"/>
    </xf>
    <xf numFmtId="0" fontId="6" fillId="0" borderId="0" xfId="0" applyFont="1"/>
    <xf numFmtId="44" fontId="6" fillId="0" borderId="1" xfId="0" applyNumberFormat="1" applyFont="1" applyBorder="1" applyAlignment="1">
      <alignment horizontal="center" vertical="center"/>
    </xf>
    <xf numFmtId="0" fontId="23" fillId="4" borderId="1" xfId="3" applyFill="1" applyBorder="1"/>
    <xf numFmtId="0" fontId="23" fillId="0" borderId="1" xfId="3" applyFill="1" applyBorder="1"/>
    <xf numFmtId="44" fontId="23" fillId="0" borderId="2" xfId="3" applyNumberFormat="1" applyFill="1" applyBorder="1" applyAlignment="1">
      <alignment horizontal="center" vertical="center"/>
    </xf>
    <xf numFmtId="42" fontId="24" fillId="0" borderId="1" xfId="0" quotePrefix="1" applyNumberFormat="1" applyFont="1" applyBorder="1" applyAlignment="1">
      <alignment horizontal="center"/>
    </xf>
    <xf numFmtId="0" fontId="23" fillId="0" borderId="4" xfId="3" applyFill="1" applyBorder="1" applyAlignment="1">
      <alignment horizontal="center"/>
    </xf>
    <xf numFmtId="164" fontId="23" fillId="0" borderId="1" xfId="3" applyNumberFormat="1" applyFill="1" applyBorder="1"/>
    <xf numFmtId="0" fontId="0" fillId="0" borderId="11" xfId="0" applyBorder="1"/>
    <xf numFmtId="42" fontId="24" fillId="0" borderId="1" xfId="3" applyNumberFormat="1" applyFont="1" applyFill="1" applyBorder="1" applyAlignment="1">
      <alignment horizontal="center" vertical="center"/>
    </xf>
    <xf numFmtId="42" fontId="24" fillId="0" borderId="1" xfId="3" applyNumberFormat="1" applyFont="1" applyFill="1" applyBorder="1" applyAlignment="1">
      <alignment horizontal="center"/>
    </xf>
    <xf numFmtId="42" fontId="24" fillId="0" borderId="1" xfId="3" quotePrefix="1" applyNumberFormat="1" applyFont="1" applyFill="1" applyBorder="1" applyAlignment="1">
      <alignment horizontal="center"/>
    </xf>
    <xf numFmtId="0" fontId="23" fillId="0" borderId="7" xfId="3" applyFill="1" applyBorder="1" applyAlignment="1">
      <alignment vertical="center"/>
    </xf>
    <xf numFmtId="0" fontId="23" fillId="0" borderId="8" xfId="3" applyFill="1" applyBorder="1"/>
    <xf numFmtId="42" fontId="24" fillId="0" borderId="8" xfId="3" applyNumberFormat="1" applyFont="1" applyFill="1" applyBorder="1" applyAlignment="1">
      <alignment horizontal="center"/>
    </xf>
    <xf numFmtId="42" fontId="24" fillId="0" borderId="3" xfId="3" applyNumberFormat="1" applyFont="1" applyFill="1" applyBorder="1" applyAlignment="1">
      <alignment horizontal="center"/>
    </xf>
    <xf numFmtId="44" fontId="23" fillId="0" borderId="3" xfId="3" applyNumberFormat="1" applyFill="1" applyBorder="1" applyAlignment="1">
      <alignment horizontal="center" vertical="center"/>
    </xf>
    <xf numFmtId="0" fontId="5" fillId="7" borderId="2" xfId="0" applyFont="1" applyFill="1" applyBorder="1"/>
    <xf numFmtId="0" fontId="5" fillId="7" borderId="3" xfId="0" applyFont="1" applyFill="1" applyBorder="1" applyAlignment="1">
      <alignment horizontal="center"/>
    </xf>
    <xf numFmtId="0" fontId="5" fillId="7" borderId="3" xfId="0" applyFont="1" applyFill="1" applyBorder="1"/>
    <xf numFmtId="42" fontId="24" fillId="7" borderId="3" xfId="0" applyNumberFormat="1" applyFont="1" applyFill="1" applyBorder="1" applyAlignment="1">
      <alignment horizontal="center" vertical="center"/>
    </xf>
    <xf numFmtId="42" fontId="24" fillId="7" borderId="3" xfId="0" applyNumberFormat="1" applyFont="1" applyFill="1" applyBorder="1" applyAlignment="1">
      <alignment horizontal="center"/>
    </xf>
    <xf numFmtId="44" fontId="6" fillId="7" borderId="3" xfId="0" applyNumberFormat="1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/>
    </xf>
    <xf numFmtId="0" fontId="20" fillId="7" borderId="2" xfId="2" applyFill="1" applyBorder="1"/>
    <xf numFmtId="0" fontId="20" fillId="7" borderId="3" xfId="2" applyFill="1" applyBorder="1" applyAlignment="1">
      <alignment horizontal="center"/>
    </xf>
    <xf numFmtId="0" fontId="20" fillId="7" borderId="3" xfId="2" applyFill="1" applyBorder="1"/>
    <xf numFmtId="42" fontId="24" fillId="7" borderId="3" xfId="2" applyNumberFormat="1" applyFont="1" applyFill="1" applyBorder="1" applyAlignment="1">
      <alignment horizontal="center" vertical="center"/>
    </xf>
    <xf numFmtId="42" fontId="24" fillId="7" borderId="3" xfId="2" applyNumberFormat="1" applyFont="1" applyFill="1" applyBorder="1" applyAlignment="1">
      <alignment horizontal="center"/>
    </xf>
    <xf numFmtId="42" fontId="20" fillId="7" borderId="3" xfId="2" applyNumberFormat="1" applyFill="1" applyBorder="1" applyAlignment="1">
      <alignment horizontal="center" vertical="center"/>
    </xf>
    <xf numFmtId="42" fontId="20" fillId="7" borderId="3" xfId="2" applyNumberFormat="1" applyFill="1" applyBorder="1" applyAlignment="1">
      <alignment horizontal="center"/>
    </xf>
    <xf numFmtId="0" fontId="20" fillId="7" borderId="4" xfId="2" applyFill="1" applyBorder="1" applyAlignment="1">
      <alignment horizontal="center"/>
    </xf>
    <xf numFmtId="0" fontId="0" fillId="4" borderId="0" xfId="0" applyFill="1" applyAlignment="1">
      <alignment horizontal="left"/>
    </xf>
    <xf numFmtId="0" fontId="22" fillId="4" borderId="0" xfId="0" applyFont="1" applyFill="1" applyAlignment="1">
      <alignment horizontal="left"/>
    </xf>
    <xf numFmtId="0" fontId="5" fillId="0" borderId="3" xfId="0" applyFont="1" applyBorder="1" applyAlignment="1">
      <alignment horizontal="center"/>
    </xf>
    <xf numFmtId="164" fontId="23" fillId="0" borderId="4" xfId="3" applyNumberFormat="1" applyFill="1" applyBorder="1"/>
    <xf numFmtId="0" fontId="5" fillId="7" borderId="6" xfId="0" applyFont="1" applyFill="1" applyBorder="1" applyAlignment="1">
      <alignment horizontal="center"/>
    </xf>
    <xf numFmtId="0" fontId="0" fillId="4" borderId="0" xfId="3" applyFont="1" applyFill="1" applyBorder="1"/>
    <xf numFmtId="0" fontId="0" fillId="0" borderId="0" xfId="0" applyAlignment="1">
      <alignment horizontal="left"/>
    </xf>
    <xf numFmtId="0" fontId="23" fillId="4" borderId="0" xfId="3" applyFill="1" applyBorder="1"/>
    <xf numFmtId="0" fontId="0" fillId="4" borderId="1" xfId="3" applyFont="1" applyFill="1" applyBorder="1"/>
    <xf numFmtId="0" fontId="0" fillId="0" borderId="1" xfId="3" applyFont="1" applyFill="1" applyBorder="1"/>
    <xf numFmtId="44" fontId="0" fillId="0" borderId="2" xfId="3" applyNumberFormat="1" applyFont="1" applyFill="1" applyBorder="1" applyAlignment="1">
      <alignment horizontal="center" vertical="center"/>
    </xf>
    <xf numFmtId="164" fontId="0" fillId="0" borderId="1" xfId="3" applyNumberFormat="1" applyFont="1" applyFill="1" applyBorder="1"/>
    <xf numFmtId="0" fontId="14" fillId="0" borderId="0" xfId="0" applyFont="1"/>
    <xf numFmtId="42" fontId="17" fillId="0" borderId="0" xfId="0" applyNumberFormat="1" applyFont="1" applyAlignment="1">
      <alignment horizontal="center" vertical="center"/>
    </xf>
    <xf numFmtId="0" fontId="9" fillId="0" borderId="0" xfId="0" applyFont="1"/>
    <xf numFmtId="0" fontId="11" fillId="0" borderId="0" xfId="0" applyFont="1" applyAlignment="1">
      <alignment horizontal="right"/>
    </xf>
    <xf numFmtId="49" fontId="0" fillId="0" borderId="1" xfId="0" applyNumberFormat="1" applyBorder="1"/>
    <xf numFmtId="0" fontId="5" fillId="7" borderId="0" xfId="0" applyFont="1" applyFill="1" applyAlignment="1">
      <alignment horizontal="center"/>
    </xf>
    <xf numFmtId="42" fontId="26" fillId="0" borderId="0" xfId="0" applyNumberFormat="1" applyFont="1" applyAlignment="1">
      <alignment horizontal="center" vertical="center"/>
    </xf>
    <xf numFmtId="42" fontId="2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4" fontId="7" fillId="0" borderId="5" xfId="0" applyNumberFormat="1" applyFont="1" applyBorder="1"/>
    <xf numFmtId="164" fontId="7" fillId="0" borderId="4" xfId="0" applyNumberFormat="1" applyFont="1" applyBorder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28" fillId="0" borderId="1" xfId="0" applyFont="1" applyBorder="1"/>
    <xf numFmtId="0" fontId="5" fillId="0" borderId="1" xfId="3" applyFont="1" applyFill="1" applyBorder="1" applyAlignment="1">
      <alignment horizontal="center"/>
    </xf>
    <xf numFmtId="0" fontId="5" fillId="0" borderId="4" xfId="3" applyFont="1" applyFill="1" applyBorder="1" applyAlignment="1">
      <alignment horizontal="center"/>
    </xf>
    <xf numFmtId="42" fontId="5" fillId="7" borderId="3" xfId="2" applyNumberFormat="1" applyFont="1" applyFill="1" applyBorder="1" applyAlignment="1">
      <alignment horizontal="center"/>
    </xf>
    <xf numFmtId="0" fontId="5" fillId="7" borderId="3" xfId="2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 vertical="center"/>
    </xf>
    <xf numFmtId="0" fontId="5" fillId="0" borderId="7" xfId="3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/>
    </xf>
    <xf numFmtId="0" fontId="5" fillId="0" borderId="3" xfId="3" applyFont="1" applyFill="1" applyBorder="1" applyAlignment="1">
      <alignment horizontal="center"/>
    </xf>
    <xf numFmtId="0" fontId="5" fillId="0" borderId="23" xfId="3" applyFont="1" applyFill="1" applyBorder="1" applyAlignment="1">
      <alignment horizontal="center"/>
    </xf>
    <xf numFmtId="0" fontId="5" fillId="0" borderId="0" xfId="3" applyFont="1" applyFill="1" applyBorder="1" applyAlignment="1">
      <alignment horizontal="center"/>
    </xf>
    <xf numFmtId="0" fontId="5" fillId="0" borderId="6" xfId="3" applyFont="1" applyFill="1" applyBorder="1" applyAlignment="1">
      <alignment horizontal="center"/>
    </xf>
    <xf numFmtId="49" fontId="12" fillId="0" borderId="20" xfId="1" applyNumberFormat="1" applyBorder="1" applyAlignment="1">
      <alignment horizontal="left"/>
    </xf>
    <xf numFmtId="49" fontId="12" fillId="0" borderId="21" xfId="1" applyNumberFormat="1" applyBorder="1" applyAlignment="1">
      <alignment horizontal="left"/>
    </xf>
    <xf numFmtId="49" fontId="12" fillId="0" borderId="22" xfId="1" applyNumberFormat="1" applyBorder="1" applyAlignment="1">
      <alignment horizontal="left"/>
    </xf>
    <xf numFmtId="0" fontId="2" fillId="0" borderId="0" xfId="0" applyFont="1" applyAlignment="1">
      <alignment horizontal="left"/>
    </xf>
    <xf numFmtId="49" fontId="5" fillId="0" borderId="14" xfId="0" applyNumberFormat="1" applyFont="1" applyBorder="1" applyAlignment="1">
      <alignment horizontal="left"/>
    </xf>
    <xf numFmtId="49" fontId="5" fillId="0" borderId="15" xfId="0" applyNumberFormat="1" applyFont="1" applyBorder="1" applyAlignment="1">
      <alignment horizontal="left"/>
    </xf>
    <xf numFmtId="49" fontId="5" fillId="0" borderId="16" xfId="0" applyNumberFormat="1" applyFont="1" applyBorder="1" applyAlignment="1">
      <alignment horizontal="left"/>
    </xf>
    <xf numFmtId="49" fontId="5" fillId="0" borderId="17" xfId="0" applyNumberFormat="1" applyFont="1" applyBorder="1" applyAlignment="1">
      <alignment horizontal="left"/>
    </xf>
    <xf numFmtId="49" fontId="5" fillId="0" borderId="18" xfId="0" applyNumberFormat="1" applyFont="1" applyBorder="1" applyAlignment="1">
      <alignment horizontal="left"/>
    </xf>
    <xf numFmtId="49" fontId="5" fillId="0" borderId="19" xfId="0" applyNumberFormat="1" applyFont="1" applyBorder="1" applyAlignment="1">
      <alignment horizontal="left"/>
    </xf>
    <xf numFmtId="0" fontId="0" fillId="4" borderId="0" xfId="0" applyFill="1" applyAlignment="1">
      <alignment horizontal="left"/>
    </xf>
    <xf numFmtId="0" fontId="19" fillId="3" borderId="0" xfId="0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9" fontId="5" fillId="0" borderId="17" xfId="0" applyNumberFormat="1" applyFont="1" applyBorder="1" applyAlignment="1">
      <alignment horizontal="center"/>
    </xf>
    <xf numFmtId="49" fontId="5" fillId="0" borderId="18" xfId="0" applyNumberFormat="1" applyFont="1" applyBorder="1" applyAlignment="1">
      <alignment horizontal="center"/>
    </xf>
    <xf numFmtId="49" fontId="5" fillId="0" borderId="19" xfId="0" applyNumberFormat="1" applyFont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42" fontId="24" fillId="0" borderId="0" xfId="0" applyNumberFormat="1" applyFont="1" applyFill="1" applyBorder="1" applyAlignment="1">
      <alignment horizontal="center" vertical="center"/>
    </xf>
    <xf numFmtId="42" fontId="24" fillId="0" borderId="0" xfId="0" applyNumberFormat="1" applyFont="1" applyFill="1" applyBorder="1" applyAlignment="1">
      <alignment horizontal="center"/>
    </xf>
    <xf numFmtId="44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44" fontId="4" fillId="0" borderId="1" xfId="0" applyNumberFormat="1" applyFont="1" applyBorder="1" applyAlignment="1">
      <alignment horizontal="center" vertical="center"/>
    </xf>
    <xf numFmtId="44" fontId="23" fillId="0" borderId="1" xfId="3" applyNumberForma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1" xfId="0" applyFont="1" applyBorder="1"/>
    <xf numFmtId="0" fontId="5" fillId="4" borderId="1" xfId="0" applyFont="1" applyFill="1" applyBorder="1"/>
    <xf numFmtId="0" fontId="23" fillId="0" borderId="1" xfId="3" applyFill="1" applyBorder="1" applyAlignment="1">
      <alignment horizontal="center"/>
    </xf>
    <xf numFmtId="0" fontId="23" fillId="0" borderId="11" xfId="3" applyFill="1" applyBorder="1"/>
    <xf numFmtId="0" fontId="23" fillId="0" borderId="0" xfId="3" applyFill="1" applyBorder="1"/>
    <xf numFmtId="42" fontId="24" fillId="0" borderId="11" xfId="3" applyNumberFormat="1" applyFont="1" applyFill="1" applyBorder="1" applyAlignment="1">
      <alignment horizontal="center" vertical="center"/>
    </xf>
    <xf numFmtId="42" fontId="24" fillId="0" borderId="11" xfId="3" applyNumberFormat="1" applyFont="1" applyFill="1" applyBorder="1" applyAlignment="1">
      <alignment horizontal="center"/>
    </xf>
    <xf numFmtId="0" fontId="5" fillId="0" borderId="10" xfId="3" applyFont="1" applyFill="1" applyBorder="1" applyAlignment="1">
      <alignment horizontal="center"/>
    </xf>
    <xf numFmtId="0" fontId="28" fillId="0" borderId="0" xfId="0" applyFont="1" applyBorder="1"/>
    <xf numFmtId="0" fontId="28" fillId="0" borderId="5" xfId="0" applyFont="1" applyBorder="1"/>
    <xf numFmtId="0" fontId="5" fillId="0" borderId="0" xfId="0" applyFont="1" applyBorder="1"/>
    <xf numFmtId="0" fontId="28" fillId="0" borderId="2" xfId="0" applyFont="1" applyBorder="1"/>
    <xf numFmtId="0" fontId="28" fillId="0" borderId="7" xfId="0" applyFont="1" applyBorder="1"/>
    <xf numFmtId="44" fontId="23" fillId="0" borderId="12" xfId="3" applyNumberFormat="1" applyFill="1" applyBorder="1" applyAlignment="1">
      <alignment horizontal="center" vertical="center"/>
    </xf>
  </cellXfs>
  <cellStyles count="4">
    <cellStyle name="40 % - Akzent3" xfId="3" builtinId="39"/>
    <cellStyle name="Akzent3" xfId="2" builtinId="37"/>
    <cellStyle name="Link" xfId="1" builtinId="8"/>
    <cellStyle name="Standard" xfId="0" builtinId="0"/>
  </cellStyles>
  <dxfs count="1">
    <dxf>
      <font>
        <strike val="0"/>
      </font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6.png"/><Relationship Id="rId7" Type="http://schemas.openxmlformats.org/officeDocument/2006/relationships/image" Target="../media/image9.jpe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8.jpeg"/><Relationship Id="rId5" Type="http://schemas.microsoft.com/office/2007/relationships/hdphoto" Target="../media/hdphoto1.wdp"/><Relationship Id="rId10" Type="http://schemas.openxmlformats.org/officeDocument/2006/relationships/image" Target="../media/image12.jpeg"/><Relationship Id="rId4" Type="http://schemas.openxmlformats.org/officeDocument/2006/relationships/image" Target="../media/image7.png"/><Relationship Id="rId9" Type="http://schemas.openxmlformats.org/officeDocument/2006/relationships/image" Target="../media/image1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</xdr:row>
          <xdr:rowOff>121155</xdr:rowOff>
        </xdr:from>
        <xdr:to>
          <xdr:col>9</xdr:col>
          <xdr:colOff>238125</xdr:colOff>
          <xdr:row>6</xdr:row>
          <xdr:rowOff>121155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1527082</xdr:colOff>
      <xdr:row>0</xdr:row>
      <xdr:rowOff>264216</xdr:rowOff>
    </xdr:from>
    <xdr:ext cx="1451162" cy="1418852"/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4307" y="264216"/>
          <a:ext cx="1451162" cy="1418852"/>
        </a:xfrm>
        <a:prstGeom prst="rect">
          <a:avLst/>
        </a:prstGeom>
      </xdr:spPr>
    </xdr:pic>
    <xdr:clientData/>
  </xdr:oneCellAnchor>
  <xdr:oneCellAnchor>
    <xdr:from>
      <xdr:col>3</xdr:col>
      <xdr:colOff>33618</xdr:colOff>
      <xdr:row>82</xdr:row>
      <xdr:rowOff>100853</xdr:rowOff>
    </xdr:from>
    <xdr:ext cx="2914003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034118" y="17559618"/>
          <a:ext cx="2914003" cy="26456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 b="1"/>
            <a:t>Bestellungen an: m-und-m-sports@t-online.de</a:t>
          </a:r>
        </a:p>
      </xdr:txBody>
    </xdr:sp>
    <xdr:clientData/>
  </xdr:oneCellAnchor>
  <xdr:oneCellAnchor>
    <xdr:from>
      <xdr:col>0</xdr:col>
      <xdr:colOff>6724</xdr:colOff>
      <xdr:row>70</xdr:row>
      <xdr:rowOff>118780</xdr:rowOff>
    </xdr:from>
    <xdr:ext cx="7330276" cy="468077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724" y="14988986"/>
          <a:ext cx="7330276" cy="468077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 b="0"/>
            <a:t>Informationen zu den Kleidungsstücken und Teilen findet man im Internet. Dazu bitte bei Google wie folgt suchen:</a:t>
          </a:r>
        </a:p>
        <a:p>
          <a:r>
            <a:rPr lang="de-DE" sz="1200" b="1"/>
            <a:t>PUMA +  "Beschreibung"  eingeben	Beispiel: PUMA teamGOAL Training Jersey Jr</a:t>
          </a:r>
        </a:p>
      </xdr:txBody>
    </xdr:sp>
    <xdr:clientData/>
  </xdr:oneCellAnchor>
  <xdr:oneCellAnchor>
    <xdr:from>
      <xdr:col>1</xdr:col>
      <xdr:colOff>130549</xdr:colOff>
      <xdr:row>8</xdr:row>
      <xdr:rowOff>134471</xdr:rowOff>
    </xdr:from>
    <xdr:ext cx="7452361" cy="655949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87774" y="1877546"/>
          <a:ext cx="7452361" cy="655949"/>
        </a:xfrm>
        <a:prstGeom prst="rect">
          <a:avLst/>
        </a:prstGeom>
        <a:noFill/>
        <a:ln w="25400">
          <a:solidFill>
            <a:srgbClr val="FF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de-DE" sz="1200">
              <a:solidFill>
                <a:srgbClr val="FF0000"/>
              </a:solidFill>
            </a:rPr>
            <a:t>Die Artikel werden individuell bestellt und beschriftet. </a:t>
          </a:r>
          <a:r>
            <a:rPr lang="de-DE" sz="1200" b="1">
              <a:solidFill>
                <a:srgbClr val="FF0000"/>
              </a:solidFill>
            </a:rPr>
            <a:t>Deshalb ist ein Umtausch nur bei Qualitätsmängeln möglich</a:t>
          </a:r>
          <a:r>
            <a:rPr lang="de-DE" sz="1200">
              <a:solidFill>
                <a:srgbClr val="FF0000"/>
              </a:solidFill>
            </a:rPr>
            <a:t>.</a:t>
          </a:r>
        </a:p>
        <a:p>
          <a:pPr algn="ctr"/>
          <a:r>
            <a:rPr lang="de-DE" sz="1200">
              <a:solidFill>
                <a:srgbClr val="FF0000"/>
              </a:solidFill>
            </a:rPr>
            <a:t>Bitte informiere dich über die Größen der einzelnen Artikel innerhalb deiner Trainingsgruppen.</a:t>
          </a:r>
        </a:p>
        <a:p>
          <a:pPr algn="ctr"/>
          <a:r>
            <a:rPr lang="de-DE" sz="1200">
              <a:solidFill>
                <a:srgbClr val="FF0000"/>
              </a:solidFill>
            </a:rPr>
            <a:t>Bei weiterer Unklarheit kannst du auch vorab mit uns Kontakt aufnehmen.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2</xdr:row>
          <xdr:rowOff>2092</xdr:rowOff>
        </xdr:from>
        <xdr:to>
          <xdr:col>1</xdr:col>
          <xdr:colOff>1085850</xdr:colOff>
          <xdr:row>6</xdr:row>
          <xdr:rowOff>49717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6302</xdr:colOff>
      <xdr:row>9</xdr:row>
      <xdr:rowOff>131254</xdr:rowOff>
    </xdr:from>
    <xdr:to>
      <xdr:col>5</xdr:col>
      <xdr:colOff>346579</xdr:colOff>
      <xdr:row>16</xdr:row>
      <xdr:rowOff>54429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54302" y="2553325"/>
          <a:ext cx="1102277" cy="1256675"/>
        </a:xfrm>
        <a:prstGeom prst="rect">
          <a:avLst/>
        </a:prstGeom>
      </xdr:spPr>
    </xdr:pic>
    <xdr:clientData/>
  </xdr:twoCellAnchor>
  <xdr:twoCellAnchor editAs="oneCell">
    <xdr:from>
      <xdr:col>4</xdr:col>
      <xdr:colOff>6302</xdr:colOff>
      <xdr:row>49</xdr:row>
      <xdr:rowOff>138762</xdr:rowOff>
    </xdr:from>
    <xdr:to>
      <xdr:col>4</xdr:col>
      <xdr:colOff>760682</xdr:colOff>
      <xdr:row>58</xdr:row>
      <xdr:rowOff>174685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54302" y="10180833"/>
          <a:ext cx="754380" cy="1750423"/>
        </a:xfrm>
        <a:prstGeom prst="rect">
          <a:avLst/>
        </a:prstGeom>
      </xdr:spPr>
    </xdr:pic>
    <xdr:clientData/>
  </xdr:twoCellAnchor>
  <xdr:twoCellAnchor editAs="oneCell">
    <xdr:from>
      <xdr:col>4</xdr:col>
      <xdr:colOff>6302</xdr:colOff>
      <xdr:row>67</xdr:row>
      <xdr:rowOff>23206</xdr:rowOff>
    </xdr:from>
    <xdr:to>
      <xdr:col>5</xdr:col>
      <xdr:colOff>466885</xdr:colOff>
      <xdr:row>73</xdr:row>
      <xdr:rowOff>181576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54302" y="13494277"/>
          <a:ext cx="1222583" cy="1308990"/>
        </a:xfrm>
        <a:prstGeom prst="rect">
          <a:avLst/>
        </a:prstGeom>
      </xdr:spPr>
    </xdr:pic>
    <xdr:clientData/>
  </xdr:twoCellAnchor>
  <xdr:twoCellAnchor editAs="oneCell">
    <xdr:from>
      <xdr:col>4</xdr:col>
      <xdr:colOff>6303</xdr:colOff>
      <xdr:row>2</xdr:row>
      <xdr:rowOff>128470</xdr:rowOff>
    </xdr:from>
    <xdr:to>
      <xdr:col>5</xdr:col>
      <xdr:colOff>432571</xdr:colOff>
      <xdr:row>9</xdr:row>
      <xdr:rowOff>54429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bright="24000" contrast="-14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054303" y="1067363"/>
          <a:ext cx="1188268" cy="1218637"/>
        </a:xfrm>
        <a:prstGeom prst="rect">
          <a:avLst/>
        </a:prstGeom>
      </xdr:spPr>
    </xdr:pic>
    <xdr:clientData/>
  </xdr:twoCellAnchor>
  <xdr:twoCellAnchor editAs="oneCell">
    <xdr:from>
      <xdr:col>4</xdr:col>
      <xdr:colOff>6302</xdr:colOff>
      <xdr:row>17</xdr:row>
      <xdr:rowOff>51234</xdr:rowOff>
    </xdr:from>
    <xdr:to>
      <xdr:col>5</xdr:col>
      <xdr:colOff>685476</xdr:colOff>
      <xdr:row>24</xdr:row>
      <xdr:rowOff>106693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0297" t="10941" r="10755" b="12468"/>
        <a:stretch/>
      </xdr:blipFill>
      <xdr:spPr>
        <a:xfrm>
          <a:off x="3054302" y="3997305"/>
          <a:ext cx="1441174" cy="1388959"/>
        </a:xfrm>
        <a:prstGeom prst="rect">
          <a:avLst/>
        </a:prstGeom>
      </xdr:spPr>
    </xdr:pic>
    <xdr:clientData/>
  </xdr:twoCellAnchor>
  <xdr:twoCellAnchor editAs="oneCell">
    <xdr:from>
      <xdr:col>4</xdr:col>
      <xdr:colOff>6302</xdr:colOff>
      <xdr:row>25</xdr:row>
      <xdr:rowOff>1965</xdr:rowOff>
    </xdr:from>
    <xdr:to>
      <xdr:col>5</xdr:col>
      <xdr:colOff>589076</xdr:colOff>
      <xdr:row>32</xdr:row>
      <xdr:rowOff>134488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14972" t="11517" r="14771" b="11891"/>
        <a:stretch/>
      </xdr:blipFill>
      <xdr:spPr>
        <a:xfrm>
          <a:off x="3054302" y="5472036"/>
          <a:ext cx="1344774" cy="1466023"/>
        </a:xfrm>
        <a:prstGeom prst="rect">
          <a:avLst/>
        </a:prstGeom>
      </xdr:spPr>
    </xdr:pic>
    <xdr:clientData/>
  </xdr:twoCellAnchor>
  <xdr:twoCellAnchor editAs="oneCell">
    <xdr:from>
      <xdr:col>4</xdr:col>
      <xdr:colOff>6302</xdr:colOff>
      <xdr:row>59</xdr:row>
      <xdr:rowOff>69957</xdr:rowOff>
    </xdr:from>
    <xdr:to>
      <xdr:col>5</xdr:col>
      <xdr:colOff>370737</xdr:colOff>
      <xdr:row>66</xdr:row>
      <xdr:rowOff>127935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9214" r="12468" b="3253"/>
        <a:stretch/>
      </xdr:blipFill>
      <xdr:spPr>
        <a:xfrm>
          <a:off x="3054302" y="12017028"/>
          <a:ext cx="1126435" cy="1391478"/>
        </a:xfrm>
        <a:prstGeom prst="rect">
          <a:avLst/>
        </a:prstGeom>
      </xdr:spPr>
    </xdr:pic>
    <xdr:clientData/>
  </xdr:twoCellAnchor>
  <xdr:twoCellAnchor editAs="oneCell">
    <xdr:from>
      <xdr:col>4</xdr:col>
      <xdr:colOff>6302</xdr:colOff>
      <xdr:row>33</xdr:row>
      <xdr:rowOff>29760</xdr:rowOff>
    </xdr:from>
    <xdr:to>
      <xdr:col>5</xdr:col>
      <xdr:colOff>602651</xdr:colOff>
      <xdr:row>41</xdr:row>
      <xdr:rowOff>74890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6124" t="11517" r="17074" b="11316"/>
        <a:stretch/>
      </xdr:blipFill>
      <xdr:spPr>
        <a:xfrm>
          <a:off x="3054302" y="7023831"/>
          <a:ext cx="1358349" cy="1569130"/>
        </a:xfrm>
        <a:prstGeom prst="rect">
          <a:avLst/>
        </a:prstGeom>
      </xdr:spPr>
    </xdr:pic>
    <xdr:clientData/>
  </xdr:twoCellAnchor>
  <xdr:twoCellAnchor editAs="oneCell">
    <xdr:from>
      <xdr:col>4</xdr:col>
      <xdr:colOff>6302</xdr:colOff>
      <xdr:row>41</xdr:row>
      <xdr:rowOff>160662</xdr:rowOff>
    </xdr:from>
    <xdr:to>
      <xdr:col>5</xdr:col>
      <xdr:colOff>564063</xdr:colOff>
      <xdr:row>49</xdr:row>
      <xdr:rowOff>52990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4396" t="11518" r="14772" b="12468"/>
        <a:stretch/>
      </xdr:blipFill>
      <xdr:spPr>
        <a:xfrm>
          <a:off x="3054302" y="8678733"/>
          <a:ext cx="1319761" cy="14163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3"/>
  <sheetViews>
    <sheetView showGridLines="0" tabSelected="1" zoomScaleNormal="100" zoomScalePageLayoutView="70" workbookViewId="0">
      <selection sqref="A1:C1"/>
    </sheetView>
  </sheetViews>
  <sheetFormatPr baseColWidth="10" defaultRowHeight="15" x14ac:dyDescent="0.25"/>
  <cols>
    <col min="1" max="1" width="9.85546875" customWidth="1"/>
    <col min="2" max="2" width="37.140625" bestFit="1" customWidth="1"/>
    <col min="3" max="3" width="13" customWidth="1"/>
    <col min="4" max="4" width="7.85546875" bestFit="1" customWidth="1"/>
    <col min="5" max="5" width="5.85546875" style="44" hidden="1" customWidth="1"/>
    <col min="6" max="6" width="5.85546875" style="45" hidden="1" customWidth="1"/>
    <col min="7" max="7" width="8.42578125" style="59" bestFit="1" customWidth="1"/>
    <col min="8" max="14" width="8.7109375" style="1" customWidth="1"/>
    <col min="15" max="15" width="11.7109375" customWidth="1"/>
    <col min="16" max="16" width="10" style="121" bestFit="1" customWidth="1"/>
    <col min="17" max="17" width="11.42578125" style="7"/>
  </cols>
  <sheetData>
    <row r="1" spans="1:17" ht="28.5" x14ac:dyDescent="0.45">
      <c r="A1" s="140" t="s">
        <v>164</v>
      </c>
      <c r="B1" s="140"/>
      <c r="C1" s="140"/>
    </row>
    <row r="2" spans="1:17" x14ac:dyDescent="0.25">
      <c r="C2" s="158"/>
      <c r="D2" s="159"/>
      <c r="E2" s="160"/>
      <c r="F2" s="161"/>
      <c r="G2" s="162"/>
      <c r="H2" s="157"/>
      <c r="L2" s="26" t="s">
        <v>74</v>
      </c>
      <c r="M2" s="155"/>
      <c r="N2" s="155"/>
      <c r="O2" s="156"/>
    </row>
    <row r="4" spans="1:17" ht="15.75" x14ac:dyDescent="0.25">
      <c r="K4" s="25" t="s">
        <v>58</v>
      </c>
      <c r="L4" s="141"/>
      <c r="M4" s="142"/>
      <c r="N4" s="142"/>
      <c r="O4" s="143"/>
    </row>
    <row r="5" spans="1:17" ht="15.75" x14ac:dyDescent="0.25">
      <c r="K5" s="25" t="s">
        <v>59</v>
      </c>
      <c r="L5" s="144"/>
      <c r="M5" s="145"/>
      <c r="N5" s="145"/>
      <c r="O5" s="146"/>
    </row>
    <row r="6" spans="1:17" ht="15.75" x14ac:dyDescent="0.25">
      <c r="K6" s="25" t="s">
        <v>60</v>
      </c>
      <c r="L6" s="152"/>
      <c r="M6" s="153"/>
      <c r="N6" s="153"/>
      <c r="O6" s="154"/>
    </row>
    <row r="7" spans="1:17" ht="15.75" x14ac:dyDescent="0.25">
      <c r="K7" s="25" t="s">
        <v>61</v>
      </c>
      <c r="L7" s="144"/>
      <c r="M7" s="145"/>
      <c r="N7" s="145"/>
      <c r="O7" s="146"/>
    </row>
    <row r="8" spans="1:17" ht="15.75" x14ac:dyDescent="0.25">
      <c r="K8" s="25" t="s">
        <v>62</v>
      </c>
      <c r="L8" s="137"/>
      <c r="M8" s="138"/>
      <c r="N8" s="138"/>
      <c r="O8" s="139"/>
    </row>
    <row r="9" spans="1:17" ht="75" customHeight="1" x14ac:dyDescent="0.25">
      <c r="K9" s="11"/>
      <c r="L9" s="11"/>
      <c r="M9" s="11"/>
      <c r="N9" s="11"/>
      <c r="O9" s="113"/>
    </row>
    <row r="10" spans="1:17" s="2" customFormat="1" ht="17.100000000000001" customHeight="1" x14ac:dyDescent="0.25">
      <c r="A10" s="3" t="s">
        <v>100</v>
      </c>
      <c r="B10" s="3" t="s">
        <v>0</v>
      </c>
      <c r="C10" s="3" t="s">
        <v>11</v>
      </c>
      <c r="D10" s="3" t="s">
        <v>1</v>
      </c>
      <c r="E10" s="46" t="s">
        <v>51</v>
      </c>
      <c r="F10" s="47" t="s">
        <v>52</v>
      </c>
      <c r="G10" s="67" t="s">
        <v>96</v>
      </c>
      <c r="H10" s="149" t="s">
        <v>109</v>
      </c>
      <c r="I10" s="150"/>
      <c r="J10" s="150"/>
      <c r="K10" s="150"/>
      <c r="L10" s="150"/>
      <c r="M10" s="151"/>
      <c r="N10" s="164" t="s">
        <v>50</v>
      </c>
      <c r="O10" s="38" t="s">
        <v>165</v>
      </c>
      <c r="P10" s="122"/>
      <c r="Q10" s="66"/>
    </row>
    <row r="11" spans="1:17" ht="5.0999999999999996" customHeight="1" x14ac:dyDescent="0.25">
      <c r="A11" s="90"/>
      <c r="B11" s="92"/>
      <c r="C11" s="92"/>
      <c r="D11" s="92"/>
      <c r="E11" s="93"/>
      <c r="F11" s="94"/>
      <c r="G11" s="95"/>
      <c r="H11" s="96"/>
      <c r="I11" s="91"/>
      <c r="J11" s="91"/>
      <c r="K11" s="91"/>
      <c r="L11" s="91"/>
      <c r="M11" s="91"/>
      <c r="N11" s="91"/>
      <c r="O11" s="97"/>
    </row>
    <row r="12" spans="1:17" s="2" customFormat="1" ht="17.100000000000001" customHeight="1" x14ac:dyDescent="0.25">
      <c r="A12" s="31" t="s">
        <v>81</v>
      </c>
      <c r="B12" s="32"/>
      <c r="C12" s="32"/>
      <c r="D12" s="32"/>
      <c r="E12" s="48"/>
      <c r="F12" s="49"/>
      <c r="G12" s="60"/>
      <c r="H12" s="41" t="s">
        <v>3</v>
      </c>
      <c r="I12" s="41" t="s">
        <v>4</v>
      </c>
      <c r="J12" s="41" t="s">
        <v>5</v>
      </c>
      <c r="K12" s="41" t="s">
        <v>6</v>
      </c>
      <c r="L12" s="41" t="s">
        <v>7</v>
      </c>
      <c r="M12" s="41" t="s">
        <v>16</v>
      </c>
      <c r="N12" s="174"/>
      <c r="O12" s="175"/>
      <c r="P12" s="122"/>
      <c r="Q12" s="66"/>
    </row>
    <row r="13" spans="1:17" ht="17.100000000000001" customHeight="1" x14ac:dyDescent="0.25">
      <c r="A13" s="4" t="s">
        <v>117</v>
      </c>
      <c r="B13" s="4" t="s">
        <v>17</v>
      </c>
      <c r="C13" s="4" t="s">
        <v>56</v>
      </c>
      <c r="D13" s="4" t="s">
        <v>18</v>
      </c>
      <c r="E13" s="50">
        <v>35</v>
      </c>
      <c r="F13" s="71">
        <v>0</v>
      </c>
      <c r="G13" s="61">
        <f>(E13*0.7)+F13</f>
        <v>24.5</v>
      </c>
      <c r="H13" s="6"/>
      <c r="I13" s="37"/>
      <c r="J13" s="37"/>
      <c r="K13" s="37"/>
      <c r="L13" s="37"/>
      <c r="M13" s="37"/>
      <c r="N13" s="37">
        <f>SUM(H13:M13)</f>
        <v>0</v>
      </c>
      <c r="O13" s="9">
        <f>SUM(H13:M13)*G13</f>
        <v>0</v>
      </c>
      <c r="P13" s="185"/>
      <c r="Q13" s="186"/>
    </row>
    <row r="14" spans="1:17" ht="17.100000000000001" customHeight="1" x14ac:dyDescent="0.25">
      <c r="A14" s="4" t="s">
        <v>115</v>
      </c>
      <c r="B14" s="4" t="s">
        <v>10</v>
      </c>
      <c r="C14" s="4" t="s">
        <v>56</v>
      </c>
      <c r="D14" s="4" t="s">
        <v>18</v>
      </c>
      <c r="E14" s="50">
        <v>35</v>
      </c>
      <c r="F14" s="51">
        <v>10</v>
      </c>
      <c r="G14" s="61">
        <f>(E14*0.7)+F14</f>
        <v>34.5</v>
      </c>
      <c r="H14" s="6"/>
      <c r="I14" s="37"/>
      <c r="J14" s="37"/>
      <c r="K14" s="37"/>
      <c r="L14" s="37"/>
      <c r="M14" s="37"/>
      <c r="N14" s="37">
        <f>SUM(H14:M14)</f>
        <v>0</v>
      </c>
      <c r="O14" s="9">
        <f>SUM(H14:M14)*G14</f>
        <v>0</v>
      </c>
      <c r="P14" s="124" t="s">
        <v>163</v>
      </c>
    </row>
    <row r="15" spans="1:17" ht="17.100000000000001" customHeight="1" x14ac:dyDescent="0.25">
      <c r="A15" s="69" t="s">
        <v>116</v>
      </c>
      <c r="B15" s="180" t="s">
        <v>28</v>
      </c>
      <c r="C15" s="69" t="s">
        <v>55</v>
      </c>
      <c r="D15" s="4" t="s">
        <v>18</v>
      </c>
      <c r="E15" s="75">
        <v>35</v>
      </c>
      <c r="F15" s="77">
        <v>0</v>
      </c>
      <c r="G15" s="70">
        <f>(E15*0.7)+F15</f>
        <v>24.5</v>
      </c>
      <c r="H15" s="125"/>
      <c r="I15" s="126"/>
      <c r="J15" s="126"/>
      <c r="K15" s="126"/>
      <c r="L15" s="126"/>
      <c r="M15" s="126"/>
      <c r="N15" s="37">
        <f>SUM(H15:M15)</f>
        <v>0</v>
      </c>
      <c r="O15" s="73">
        <f>SUM(H15:M15)*G15</f>
        <v>0</v>
      </c>
    </row>
    <row r="16" spans="1:17" ht="17.100000000000001" customHeight="1" x14ac:dyDescent="0.25">
      <c r="A16" s="69" t="s">
        <v>118</v>
      </c>
      <c r="B16" s="69" t="s">
        <v>30</v>
      </c>
      <c r="C16" s="69" t="s">
        <v>12</v>
      </c>
      <c r="D16" s="4" t="s">
        <v>18</v>
      </c>
      <c r="E16" s="75">
        <v>50</v>
      </c>
      <c r="F16" s="77">
        <v>0</v>
      </c>
      <c r="G16" s="70">
        <f>(E16*0.7)+F16</f>
        <v>35</v>
      </c>
      <c r="H16" s="125"/>
      <c r="I16" s="126"/>
      <c r="J16" s="126"/>
      <c r="K16" s="126"/>
      <c r="L16" s="126"/>
      <c r="M16" s="126"/>
      <c r="N16" s="37">
        <f>SUM(H16:M16)</f>
        <v>0</v>
      </c>
      <c r="O16" s="73">
        <f>SUM(H16:M16)*G16</f>
        <v>0</v>
      </c>
    </row>
    <row r="17" spans="1:17" ht="17.100000000000001" customHeight="1" x14ac:dyDescent="0.25">
      <c r="A17" s="4" t="s">
        <v>139</v>
      </c>
      <c r="B17" s="4" t="s">
        <v>35</v>
      </c>
      <c r="C17" s="4" t="s">
        <v>56</v>
      </c>
      <c r="D17" s="4" t="s">
        <v>18</v>
      </c>
      <c r="E17" s="50">
        <v>55</v>
      </c>
      <c r="F17" s="51">
        <v>8</v>
      </c>
      <c r="G17" s="61">
        <f>(E17*0.7)+F17</f>
        <v>46.5</v>
      </c>
      <c r="H17" s="6"/>
      <c r="I17" s="37"/>
      <c r="J17" s="37"/>
      <c r="K17" s="37"/>
      <c r="L17" s="37"/>
      <c r="M17" s="37"/>
      <c r="N17" s="37">
        <f>SUM(H17:M17)</f>
        <v>0</v>
      </c>
      <c r="O17" s="9">
        <f>SUM(H17:M17)*G17</f>
        <v>0</v>
      </c>
    </row>
    <row r="18" spans="1:17" ht="17.100000000000001" customHeight="1" x14ac:dyDescent="0.25">
      <c r="A18" s="69" t="s">
        <v>137</v>
      </c>
      <c r="B18" s="69" t="s">
        <v>44</v>
      </c>
      <c r="C18" s="69" t="s">
        <v>56</v>
      </c>
      <c r="D18" s="4" t="s">
        <v>18</v>
      </c>
      <c r="E18" s="75">
        <v>55</v>
      </c>
      <c r="F18" s="76">
        <v>8</v>
      </c>
      <c r="G18" s="70">
        <f>(E18*0.7)+F18</f>
        <v>46.5</v>
      </c>
      <c r="H18" s="125"/>
      <c r="I18" s="126"/>
      <c r="J18" s="126"/>
      <c r="K18" s="126"/>
      <c r="L18" s="126"/>
      <c r="M18" s="126"/>
      <c r="N18" s="37">
        <f>SUM(H18:M18)</f>
        <v>0</v>
      </c>
      <c r="O18" s="73">
        <f>SUM(H18:M18)*G18</f>
        <v>0</v>
      </c>
    </row>
    <row r="19" spans="1:17" ht="17.100000000000001" customHeight="1" x14ac:dyDescent="0.25">
      <c r="A19" s="4" t="s">
        <v>135</v>
      </c>
      <c r="B19" s="4" t="s">
        <v>40</v>
      </c>
      <c r="C19" s="4" t="s">
        <v>56</v>
      </c>
      <c r="D19" s="4" t="s">
        <v>18</v>
      </c>
      <c r="E19" s="50">
        <v>30</v>
      </c>
      <c r="F19" s="51">
        <v>8</v>
      </c>
      <c r="G19" s="61">
        <f>(E19*0.7)+F19</f>
        <v>29</v>
      </c>
      <c r="H19" s="6"/>
      <c r="I19" s="37"/>
      <c r="J19" s="37"/>
      <c r="K19" s="37"/>
      <c r="L19" s="37"/>
      <c r="M19" s="37"/>
      <c r="N19" s="37">
        <f>SUM(H19:M19)</f>
        <v>0</v>
      </c>
      <c r="O19" s="9">
        <f>SUM(H19:M19)*G19</f>
        <v>0</v>
      </c>
    </row>
    <row r="20" spans="1:17" ht="17.100000000000001" customHeight="1" x14ac:dyDescent="0.25">
      <c r="A20" s="4" t="s">
        <v>136</v>
      </c>
      <c r="B20" s="4" t="s">
        <v>90</v>
      </c>
      <c r="C20" s="4" t="s">
        <v>56</v>
      </c>
      <c r="D20" s="4" t="s">
        <v>18</v>
      </c>
      <c r="E20" s="50">
        <v>50</v>
      </c>
      <c r="F20" s="51">
        <v>8</v>
      </c>
      <c r="G20" s="61">
        <f>(E20*0.7)+F20</f>
        <v>43</v>
      </c>
      <c r="H20" s="6"/>
      <c r="I20" s="37"/>
      <c r="J20" s="37"/>
      <c r="K20" s="37"/>
      <c r="L20" s="37"/>
      <c r="M20" s="37"/>
      <c r="N20" s="37">
        <f>SUM(H20:M20)</f>
        <v>0</v>
      </c>
      <c r="O20" s="9">
        <f>SUM(H20:M20)*G20</f>
        <v>0</v>
      </c>
    </row>
    <row r="21" spans="1:17" ht="17.100000000000001" customHeight="1" x14ac:dyDescent="0.25">
      <c r="A21" s="4" t="s">
        <v>138</v>
      </c>
      <c r="B21" s="4" t="s">
        <v>91</v>
      </c>
      <c r="C21" s="4" t="s">
        <v>56</v>
      </c>
      <c r="D21" s="4" t="s">
        <v>18</v>
      </c>
      <c r="E21" s="50">
        <v>65</v>
      </c>
      <c r="F21" s="51">
        <v>8</v>
      </c>
      <c r="G21" s="61">
        <f>(E21*0.7)+F21</f>
        <v>53.5</v>
      </c>
      <c r="H21" s="6"/>
      <c r="I21" s="37"/>
      <c r="J21" s="37"/>
      <c r="K21" s="37"/>
      <c r="L21" s="37"/>
      <c r="M21" s="37"/>
      <c r="N21" s="37">
        <f>SUM(H21:M21)</f>
        <v>0</v>
      </c>
      <c r="O21" s="9">
        <f>SUM(H21:M21)*G21</f>
        <v>0</v>
      </c>
    </row>
    <row r="22" spans="1:17" ht="17.100000000000001" customHeight="1" x14ac:dyDescent="0.25">
      <c r="A22" s="69" t="s">
        <v>132</v>
      </c>
      <c r="B22" s="69" t="s">
        <v>87</v>
      </c>
      <c r="C22" s="69" t="s">
        <v>56</v>
      </c>
      <c r="D22" s="4" t="s">
        <v>18</v>
      </c>
      <c r="E22" s="75">
        <v>48</v>
      </c>
      <c r="F22" s="76">
        <v>8</v>
      </c>
      <c r="G22" s="70">
        <f>(E22*0.7)+F22</f>
        <v>41.599999999999994</v>
      </c>
      <c r="H22" s="125"/>
      <c r="I22" s="126"/>
      <c r="J22" s="126"/>
      <c r="K22" s="126"/>
      <c r="L22" s="126"/>
      <c r="M22" s="126"/>
      <c r="N22" s="37">
        <f>SUM(H22:M22)</f>
        <v>0</v>
      </c>
      <c r="O22" s="73">
        <f>SUM(H22:M22)*G22</f>
        <v>0</v>
      </c>
    </row>
    <row r="23" spans="1:17" ht="17.100000000000001" customHeight="1" x14ac:dyDescent="0.25">
      <c r="A23" s="4" t="s">
        <v>130</v>
      </c>
      <c r="B23" s="4" t="s">
        <v>86</v>
      </c>
      <c r="C23" s="4" t="s">
        <v>56</v>
      </c>
      <c r="D23" s="4" t="s">
        <v>18</v>
      </c>
      <c r="E23" s="50">
        <v>28</v>
      </c>
      <c r="F23" s="51">
        <v>10</v>
      </c>
      <c r="G23" s="61">
        <f>(E23*0.7)+F23</f>
        <v>29.599999999999998</v>
      </c>
      <c r="H23" s="6"/>
      <c r="I23" s="37"/>
      <c r="J23" s="37"/>
      <c r="K23" s="37"/>
      <c r="L23" s="37"/>
      <c r="M23" s="37"/>
      <c r="N23" s="37">
        <f>SUM(H23:M23)</f>
        <v>0</v>
      </c>
      <c r="O23" s="9">
        <f>SUM(H23:M23)*G23</f>
        <v>0</v>
      </c>
      <c r="P23" s="124" t="s">
        <v>163</v>
      </c>
    </row>
    <row r="24" spans="1:17" ht="17.100000000000001" customHeight="1" x14ac:dyDescent="0.25">
      <c r="A24" s="4" t="s">
        <v>133</v>
      </c>
      <c r="B24" s="4" t="s">
        <v>88</v>
      </c>
      <c r="C24" s="4" t="s">
        <v>56</v>
      </c>
      <c r="D24" s="4" t="s">
        <v>18</v>
      </c>
      <c r="E24" s="50">
        <v>45</v>
      </c>
      <c r="F24" s="51">
        <v>8</v>
      </c>
      <c r="G24" s="61">
        <f>(E24*0.7)+F24</f>
        <v>39.5</v>
      </c>
      <c r="H24" s="6"/>
      <c r="I24" s="37"/>
      <c r="J24" s="37"/>
      <c r="K24" s="37"/>
      <c r="L24" s="37"/>
      <c r="M24" s="37"/>
      <c r="N24" s="37">
        <f>SUM(H24:M24)</f>
        <v>0</v>
      </c>
      <c r="O24" s="9">
        <f>SUM(H24:M24)*G24</f>
        <v>0</v>
      </c>
    </row>
    <row r="25" spans="1:17" ht="17.100000000000001" customHeight="1" x14ac:dyDescent="0.25">
      <c r="A25" s="176" t="s">
        <v>168</v>
      </c>
      <c r="B25" s="176" t="s">
        <v>169</v>
      </c>
      <c r="C25" s="69" t="s">
        <v>12</v>
      </c>
      <c r="D25" s="4" t="s">
        <v>18</v>
      </c>
      <c r="E25" s="75">
        <v>55</v>
      </c>
      <c r="F25" s="76">
        <v>0</v>
      </c>
      <c r="G25" s="70">
        <f>(E25*0.7)+F25</f>
        <v>38.5</v>
      </c>
      <c r="H25" s="125"/>
      <c r="I25" s="126"/>
      <c r="J25" s="126"/>
      <c r="K25" s="126"/>
      <c r="L25" s="126"/>
      <c r="M25" s="126"/>
      <c r="N25" s="37">
        <f>SUM(H25:M25)</f>
        <v>0</v>
      </c>
      <c r="O25" s="73">
        <f>SUM(H25:M25)*G25</f>
        <v>0</v>
      </c>
    </row>
    <row r="26" spans="1:17" ht="17.100000000000001" customHeight="1" x14ac:dyDescent="0.25">
      <c r="A26" s="4" t="s">
        <v>131</v>
      </c>
      <c r="B26" s="4" t="s">
        <v>106</v>
      </c>
      <c r="C26" s="4" t="s">
        <v>56</v>
      </c>
      <c r="D26" s="4" t="s">
        <v>18</v>
      </c>
      <c r="E26" s="50">
        <v>30</v>
      </c>
      <c r="F26" s="51">
        <v>8</v>
      </c>
      <c r="G26" s="61">
        <f>(E26*0.7)+F26</f>
        <v>29</v>
      </c>
      <c r="H26" s="6"/>
      <c r="I26" s="37"/>
      <c r="J26" s="37"/>
      <c r="K26" s="37"/>
      <c r="L26" s="37"/>
      <c r="M26" s="37"/>
      <c r="N26" s="37">
        <f>SUM(H26:M26)</f>
        <v>0</v>
      </c>
      <c r="O26" s="9">
        <f>SUM(H26:M26)*G26</f>
        <v>0</v>
      </c>
    </row>
    <row r="27" spans="1:17" ht="17.100000000000001" customHeight="1" x14ac:dyDescent="0.25">
      <c r="A27" s="179" t="s">
        <v>134</v>
      </c>
      <c r="B27" s="179" t="s">
        <v>89</v>
      </c>
      <c r="C27" s="179" t="s">
        <v>12</v>
      </c>
      <c r="D27" s="74" t="s">
        <v>18</v>
      </c>
      <c r="E27" s="181">
        <v>23</v>
      </c>
      <c r="F27" s="182">
        <v>0</v>
      </c>
      <c r="G27" s="70">
        <f>(E27*0.7)+F27</f>
        <v>16.099999999999998</v>
      </c>
      <c r="H27" s="125"/>
      <c r="I27" s="183"/>
      <c r="J27" s="183"/>
      <c r="K27" s="183"/>
      <c r="L27" s="183"/>
      <c r="M27" s="183"/>
      <c r="N27" s="37">
        <f>SUM(H27:M27)</f>
        <v>0</v>
      </c>
      <c r="O27" s="73">
        <f>SUM(H27:M27)*G27</f>
        <v>0</v>
      </c>
    </row>
    <row r="28" spans="1:17" ht="5.0999999999999996" customHeight="1" x14ac:dyDescent="0.25">
      <c r="A28" s="90"/>
      <c r="B28" s="92"/>
      <c r="C28" s="92"/>
      <c r="D28" s="92"/>
      <c r="E28" s="93"/>
      <c r="F28" s="94"/>
      <c r="G28" s="95"/>
      <c r="H28" s="127"/>
      <c r="I28" s="128"/>
      <c r="J28" s="128"/>
      <c r="K28" s="128"/>
      <c r="L28" s="128"/>
      <c r="M28" s="128"/>
      <c r="N28" s="128"/>
      <c r="O28" s="97"/>
    </row>
    <row r="29" spans="1:17" s="14" customFormat="1" ht="17.100000000000001" customHeight="1" x14ac:dyDescent="0.25">
      <c r="A29" s="39" t="s">
        <v>80</v>
      </c>
      <c r="E29" s="52"/>
      <c r="F29" s="53"/>
      <c r="G29" s="65"/>
      <c r="H29" s="41" t="s">
        <v>2</v>
      </c>
      <c r="I29" s="41" t="s">
        <v>3</v>
      </c>
      <c r="J29" s="41" t="s">
        <v>4</v>
      </c>
      <c r="K29" s="41" t="s">
        <v>5</v>
      </c>
      <c r="L29" s="41" t="s">
        <v>6</v>
      </c>
      <c r="M29" s="41" t="s">
        <v>7</v>
      </c>
      <c r="N29" s="165"/>
      <c r="O29" s="57"/>
      <c r="P29" s="123"/>
      <c r="Q29" s="58"/>
    </row>
    <row r="30" spans="1:17" ht="17.100000000000001" customHeight="1" x14ac:dyDescent="0.25">
      <c r="A30" s="69" t="s">
        <v>120</v>
      </c>
      <c r="B30" s="69" t="s">
        <v>13</v>
      </c>
      <c r="C30" s="69" t="s">
        <v>56</v>
      </c>
      <c r="D30" s="69" t="s">
        <v>9</v>
      </c>
      <c r="E30" s="75">
        <v>30</v>
      </c>
      <c r="F30" s="76">
        <v>10</v>
      </c>
      <c r="G30" s="70">
        <f>(E30*0.7)+F30</f>
        <v>31</v>
      </c>
      <c r="H30" s="125"/>
      <c r="I30" s="126"/>
      <c r="J30" s="126"/>
      <c r="K30" s="126"/>
      <c r="L30" s="126"/>
      <c r="M30" s="126"/>
      <c r="N30" s="37">
        <f>SUM(H30:M30)</f>
        <v>0</v>
      </c>
      <c r="O30" s="73">
        <f>SUM(H30:M30)*G30</f>
        <v>0</v>
      </c>
      <c r="P30" s="124" t="s">
        <v>163</v>
      </c>
    </row>
    <row r="31" spans="1:17" ht="17.100000000000001" customHeight="1" x14ac:dyDescent="0.25">
      <c r="A31" s="4" t="s">
        <v>121</v>
      </c>
      <c r="B31" s="4" t="s">
        <v>15</v>
      </c>
      <c r="C31" s="4" t="s">
        <v>56</v>
      </c>
      <c r="D31" s="4" t="s">
        <v>9</v>
      </c>
      <c r="E31" s="50">
        <v>35</v>
      </c>
      <c r="F31" s="71">
        <v>0</v>
      </c>
      <c r="G31" s="61">
        <f>(E31*0.7)+F31</f>
        <v>24.5</v>
      </c>
      <c r="H31" s="6"/>
      <c r="I31" s="37"/>
      <c r="J31" s="37"/>
      <c r="K31" s="37"/>
      <c r="L31" s="37"/>
      <c r="M31" s="37"/>
      <c r="N31" s="37">
        <f>SUM(H31:M31)</f>
        <v>0</v>
      </c>
      <c r="O31" s="9">
        <f>SUM(H31:M31)*G31</f>
        <v>0</v>
      </c>
      <c r="P31" s="188"/>
    </row>
    <row r="32" spans="1:17" ht="17.100000000000001" customHeight="1" x14ac:dyDescent="0.25">
      <c r="A32" s="69" t="s">
        <v>122</v>
      </c>
      <c r="B32" s="69" t="s">
        <v>14</v>
      </c>
      <c r="C32" s="69" t="s">
        <v>56</v>
      </c>
      <c r="D32" s="69" t="s">
        <v>9</v>
      </c>
      <c r="E32" s="75">
        <v>35</v>
      </c>
      <c r="F32" s="77">
        <v>0</v>
      </c>
      <c r="G32" s="70">
        <f>(E32*0.7)+F32</f>
        <v>24.5</v>
      </c>
      <c r="H32" s="125"/>
      <c r="I32" s="126"/>
      <c r="J32" s="126"/>
      <c r="K32" s="126"/>
      <c r="L32" s="126"/>
      <c r="M32" s="126"/>
      <c r="N32" s="37">
        <f>SUM(H32:M32)</f>
        <v>0</v>
      </c>
      <c r="O32" s="73">
        <f>SUM(H32:M32)*G32</f>
        <v>0</v>
      </c>
      <c r="P32" s="185"/>
    </row>
    <row r="33" spans="1:17" ht="17.100000000000001" customHeight="1" x14ac:dyDescent="0.25">
      <c r="A33" s="4" t="s">
        <v>119</v>
      </c>
      <c r="B33" s="4" t="s">
        <v>37</v>
      </c>
      <c r="C33" s="4" t="s">
        <v>56</v>
      </c>
      <c r="D33" s="4" t="s">
        <v>9</v>
      </c>
      <c r="E33" s="50">
        <v>35</v>
      </c>
      <c r="F33" s="51">
        <v>10</v>
      </c>
      <c r="G33" s="61">
        <f>(E33*0.7)+F33</f>
        <v>34.5</v>
      </c>
      <c r="H33" s="6"/>
      <c r="I33" s="37"/>
      <c r="J33" s="37"/>
      <c r="K33" s="37"/>
      <c r="L33" s="37"/>
      <c r="M33" s="37"/>
      <c r="N33" s="37">
        <f>SUM(H33:M33)</f>
        <v>0</v>
      </c>
      <c r="O33" s="9">
        <f>SUM(H33:M33)*G33</f>
        <v>0</v>
      </c>
      <c r="P33" s="124" t="s">
        <v>163</v>
      </c>
    </row>
    <row r="34" spans="1:17" ht="17.100000000000001" customHeight="1" x14ac:dyDescent="0.25">
      <c r="A34" s="4" t="s">
        <v>142</v>
      </c>
      <c r="B34" s="4" t="s">
        <v>102</v>
      </c>
      <c r="C34" s="4" t="s">
        <v>56</v>
      </c>
      <c r="D34" s="4" t="s">
        <v>9</v>
      </c>
      <c r="E34" s="50">
        <v>45</v>
      </c>
      <c r="F34" s="51">
        <v>8</v>
      </c>
      <c r="G34" s="61">
        <f>(E34*0.7)+F34</f>
        <v>39.5</v>
      </c>
      <c r="H34" s="6"/>
      <c r="I34" s="37"/>
      <c r="J34" s="37"/>
      <c r="K34" s="37"/>
      <c r="L34" s="37"/>
      <c r="M34" s="37"/>
      <c r="N34" s="37">
        <f>SUM(H34:M34)</f>
        <v>0</v>
      </c>
      <c r="O34" s="9">
        <f>SUM(H34:M34)*G34</f>
        <v>0</v>
      </c>
    </row>
    <row r="35" spans="1:17" ht="17.100000000000001" customHeight="1" x14ac:dyDescent="0.25">
      <c r="A35" s="69" t="s">
        <v>123</v>
      </c>
      <c r="B35" s="69" t="s">
        <v>31</v>
      </c>
      <c r="C35" s="69" t="s">
        <v>12</v>
      </c>
      <c r="D35" s="69" t="s">
        <v>9</v>
      </c>
      <c r="E35" s="75">
        <v>50</v>
      </c>
      <c r="F35" s="77">
        <v>0</v>
      </c>
      <c r="G35" s="70">
        <f>(E35*0.7)+F35</f>
        <v>35</v>
      </c>
      <c r="H35" s="125"/>
      <c r="I35" s="126"/>
      <c r="J35" s="126"/>
      <c r="K35" s="126"/>
      <c r="L35" s="126"/>
      <c r="M35" s="126"/>
      <c r="N35" s="37">
        <f>SUM(H35:M35)</f>
        <v>0</v>
      </c>
      <c r="O35" s="73">
        <f>SUM(H35:M35)*G35</f>
        <v>0</v>
      </c>
    </row>
    <row r="36" spans="1:17" ht="17.100000000000001" customHeight="1" x14ac:dyDescent="0.25">
      <c r="A36" s="4" t="s">
        <v>143</v>
      </c>
      <c r="B36" s="4" t="s">
        <v>98</v>
      </c>
      <c r="C36" s="4" t="s">
        <v>56</v>
      </c>
      <c r="D36" s="4" t="s">
        <v>9</v>
      </c>
      <c r="E36" s="50">
        <v>30</v>
      </c>
      <c r="F36" s="71">
        <v>8</v>
      </c>
      <c r="G36" s="61">
        <f>(E36*0.7)+F36</f>
        <v>29</v>
      </c>
      <c r="H36" s="6"/>
      <c r="I36" s="37"/>
      <c r="J36" s="37"/>
      <c r="K36" s="37"/>
      <c r="L36" s="37"/>
      <c r="M36" s="37"/>
      <c r="N36" s="37">
        <f>SUM(H36:M36)</f>
        <v>0</v>
      </c>
      <c r="O36" s="9">
        <f>SUM(H36:M36)*G36</f>
        <v>0</v>
      </c>
    </row>
    <row r="37" spans="1:17" ht="17.100000000000001" customHeight="1" x14ac:dyDescent="0.25">
      <c r="A37" s="69" t="s">
        <v>144</v>
      </c>
      <c r="B37" s="69" t="s">
        <v>97</v>
      </c>
      <c r="C37" s="69" t="s">
        <v>56</v>
      </c>
      <c r="D37" s="69" t="s">
        <v>9</v>
      </c>
      <c r="E37" s="75">
        <v>50</v>
      </c>
      <c r="F37" s="77">
        <v>8</v>
      </c>
      <c r="G37" s="70">
        <f>(E37*0.7)+F37</f>
        <v>43</v>
      </c>
      <c r="H37" s="125"/>
      <c r="I37" s="126"/>
      <c r="J37" s="126"/>
      <c r="K37" s="126"/>
      <c r="L37" s="126"/>
      <c r="M37" s="126"/>
      <c r="N37" s="37">
        <f>SUM(H37:M37)</f>
        <v>0</v>
      </c>
      <c r="O37" s="73">
        <f>SUM(H37:M37)*G37</f>
        <v>0</v>
      </c>
    </row>
    <row r="38" spans="1:17" ht="17.100000000000001" customHeight="1" x14ac:dyDescent="0.25">
      <c r="A38" s="4" t="s">
        <v>146</v>
      </c>
      <c r="B38" s="4" t="s">
        <v>94</v>
      </c>
      <c r="C38" s="4" t="s">
        <v>12</v>
      </c>
      <c r="D38" s="4" t="s">
        <v>9</v>
      </c>
      <c r="E38" s="50">
        <v>60</v>
      </c>
      <c r="F38" s="51">
        <v>0</v>
      </c>
      <c r="G38" s="61">
        <f>(E38*0.7)+F38</f>
        <v>42</v>
      </c>
      <c r="H38" s="6"/>
      <c r="I38" s="37"/>
      <c r="J38" s="37"/>
      <c r="K38" s="37"/>
      <c r="L38" s="37"/>
      <c r="M38" s="37"/>
      <c r="N38" s="37">
        <f>SUM(H38:M38)</f>
        <v>0</v>
      </c>
      <c r="O38" s="9">
        <f>SUM(H38:M38)*G38</f>
        <v>0</v>
      </c>
    </row>
    <row r="39" spans="1:17" ht="17.100000000000001" customHeight="1" x14ac:dyDescent="0.25">
      <c r="A39" s="69" t="s">
        <v>141</v>
      </c>
      <c r="B39" s="69" t="s">
        <v>93</v>
      </c>
      <c r="C39" s="69" t="s">
        <v>56</v>
      </c>
      <c r="D39" s="69" t="s">
        <v>9</v>
      </c>
      <c r="E39" s="75">
        <v>48</v>
      </c>
      <c r="F39" s="76">
        <v>8</v>
      </c>
      <c r="G39" s="70">
        <f>(E39*0.7)+F39</f>
        <v>41.599999999999994</v>
      </c>
      <c r="H39" s="125"/>
      <c r="I39" s="126"/>
      <c r="J39" s="126"/>
      <c r="K39" s="126"/>
      <c r="L39" s="126"/>
      <c r="M39" s="126"/>
      <c r="N39" s="37">
        <f>SUM(H39:M39)</f>
        <v>0</v>
      </c>
      <c r="O39" s="73">
        <f>SUM(H39:M39)*G39</f>
        <v>0</v>
      </c>
    </row>
    <row r="40" spans="1:17" ht="17.100000000000001" customHeight="1" x14ac:dyDescent="0.25">
      <c r="A40" s="114" t="s">
        <v>145</v>
      </c>
      <c r="B40" t="s">
        <v>113</v>
      </c>
      <c r="C40" s="107" t="s">
        <v>56</v>
      </c>
      <c r="D40" s="107" t="s">
        <v>9</v>
      </c>
      <c r="E40" s="75">
        <v>50</v>
      </c>
      <c r="F40" s="76">
        <v>8</v>
      </c>
      <c r="G40" s="108">
        <f>(E40*0.7)+F40</f>
        <v>43</v>
      </c>
      <c r="H40" s="125"/>
      <c r="I40" s="126"/>
      <c r="J40" s="126"/>
      <c r="K40" s="126"/>
      <c r="L40" s="126"/>
      <c r="M40" s="126"/>
      <c r="N40" s="37">
        <f>SUM(H40:M40)</f>
        <v>0</v>
      </c>
      <c r="O40" s="109">
        <f>SUM(H40:M40)*G40</f>
        <v>0</v>
      </c>
    </row>
    <row r="41" spans="1:17" ht="17.100000000000001" customHeight="1" x14ac:dyDescent="0.25">
      <c r="A41" s="4" t="s">
        <v>140</v>
      </c>
      <c r="B41" s="4" t="s">
        <v>92</v>
      </c>
      <c r="C41" s="4" t="s">
        <v>56</v>
      </c>
      <c r="D41" s="4" t="s">
        <v>9</v>
      </c>
      <c r="E41" s="50">
        <v>28</v>
      </c>
      <c r="F41" s="51">
        <v>10</v>
      </c>
      <c r="G41" s="61">
        <f>(E41*0.7)+F41</f>
        <v>29.599999999999998</v>
      </c>
      <c r="H41" s="6"/>
      <c r="I41" s="37"/>
      <c r="J41" s="37"/>
      <c r="K41" s="37"/>
      <c r="L41" s="37"/>
      <c r="M41" s="37"/>
      <c r="N41" s="37">
        <f>SUM(H41:M41)</f>
        <v>0</v>
      </c>
      <c r="O41" s="9">
        <f>SUM(H41:M41)*G41</f>
        <v>0</v>
      </c>
      <c r="P41" s="124" t="s">
        <v>163</v>
      </c>
    </row>
    <row r="42" spans="1:17" s="7" customFormat="1" ht="9.9499999999999993" customHeight="1" x14ac:dyDescent="0.25">
      <c r="A42" s="78" t="s">
        <v>101</v>
      </c>
      <c r="B42" s="79"/>
      <c r="C42" s="79"/>
      <c r="D42" s="79"/>
      <c r="E42" s="80"/>
      <c r="F42" s="81"/>
      <c r="G42" s="82"/>
      <c r="H42" s="129">
        <v>152</v>
      </c>
      <c r="I42" s="129">
        <v>164</v>
      </c>
      <c r="J42" s="129">
        <v>176</v>
      </c>
      <c r="K42" s="130"/>
      <c r="L42" s="131"/>
      <c r="M42" s="132"/>
      <c r="N42" s="132"/>
      <c r="O42" s="72"/>
      <c r="P42" s="184"/>
    </row>
    <row r="43" spans="1:17" ht="17.100000000000001" customHeight="1" x14ac:dyDescent="0.25">
      <c r="A43" s="176" t="s">
        <v>166</v>
      </c>
      <c r="B43" s="176" t="s">
        <v>167</v>
      </c>
      <c r="C43" s="69" t="s">
        <v>12</v>
      </c>
      <c r="D43" s="69" t="s">
        <v>129</v>
      </c>
      <c r="E43" s="75">
        <v>50</v>
      </c>
      <c r="F43" s="76">
        <v>0</v>
      </c>
      <c r="G43" s="70">
        <f>(E43*0.7)+F43</f>
        <v>35</v>
      </c>
      <c r="H43" s="125"/>
      <c r="I43" s="126"/>
      <c r="J43" s="133"/>
      <c r="K43" s="56"/>
      <c r="L43" s="56"/>
      <c r="M43" s="56"/>
      <c r="N43" s="37">
        <f>SUM(H43:M43)</f>
        <v>0</v>
      </c>
      <c r="O43" s="101">
        <f>SUM(H43:M43)*G43</f>
        <v>0</v>
      </c>
    </row>
    <row r="44" spans="1:17" s="7" customFormat="1" ht="5.0999999999999996" customHeight="1" x14ac:dyDescent="0.25">
      <c r="A44" s="83"/>
      <c r="B44" s="85"/>
      <c r="C44" s="85"/>
      <c r="D44" s="85"/>
      <c r="E44" s="86"/>
      <c r="F44" s="87"/>
      <c r="G44" s="88"/>
      <c r="H44" s="84"/>
      <c r="I44" s="84"/>
      <c r="J44" s="84"/>
      <c r="K44" s="102"/>
      <c r="L44" s="102"/>
      <c r="M44" s="115"/>
      <c r="N44" s="115"/>
      <c r="O44" s="89"/>
      <c r="P44" s="121"/>
    </row>
    <row r="45" spans="1:17" ht="17.100000000000001" customHeight="1" x14ac:dyDescent="0.25">
      <c r="A45" s="39" t="s">
        <v>82</v>
      </c>
      <c r="E45"/>
      <c r="F45"/>
      <c r="G45"/>
      <c r="H45" s="40">
        <v>116</v>
      </c>
      <c r="I45" s="40">
        <v>128</v>
      </c>
      <c r="J45" s="40">
        <v>140</v>
      </c>
      <c r="K45" s="40">
        <v>152</v>
      </c>
      <c r="L45" s="38">
        <v>164</v>
      </c>
      <c r="M45" s="173"/>
      <c r="N45" s="100"/>
      <c r="O45" s="42"/>
    </row>
    <row r="46" spans="1:17" ht="17.100000000000001" customHeight="1" x14ac:dyDescent="0.25">
      <c r="A46" s="4" t="s">
        <v>128</v>
      </c>
      <c r="B46" s="4" t="s">
        <v>29</v>
      </c>
      <c r="C46" s="4" t="s">
        <v>56</v>
      </c>
      <c r="D46" s="4" t="s">
        <v>8</v>
      </c>
      <c r="E46" s="50">
        <v>30</v>
      </c>
      <c r="F46" s="71">
        <v>0</v>
      </c>
      <c r="G46" s="166">
        <f>(E46*0.7)+F46</f>
        <v>21</v>
      </c>
      <c r="H46" s="56"/>
      <c r="I46" s="37"/>
      <c r="J46" s="37"/>
      <c r="K46" s="37"/>
      <c r="L46" s="6"/>
      <c r="N46" s="6">
        <f>SUM(H46:L46)</f>
        <v>0</v>
      </c>
      <c r="O46" s="101">
        <f>SUM(H46:L46)*G46</f>
        <v>0</v>
      </c>
      <c r="P46" s="185"/>
      <c r="Q46" s="186"/>
    </row>
    <row r="47" spans="1:17" ht="17.100000000000001" customHeight="1" x14ac:dyDescent="0.25">
      <c r="A47" s="69" t="s">
        <v>125</v>
      </c>
      <c r="B47" s="69" t="s">
        <v>27</v>
      </c>
      <c r="C47" s="69" t="s">
        <v>56</v>
      </c>
      <c r="D47" s="69" t="s">
        <v>8</v>
      </c>
      <c r="E47" s="75">
        <v>30</v>
      </c>
      <c r="F47" s="76">
        <v>10</v>
      </c>
      <c r="G47" s="167">
        <f>(E47*0.7)+F47</f>
        <v>31</v>
      </c>
      <c r="H47" s="134"/>
      <c r="I47" s="126"/>
      <c r="J47" s="126"/>
      <c r="K47" s="126"/>
      <c r="L47" s="125"/>
      <c r="N47" s="6">
        <f>SUM(H47:L47)</f>
        <v>0</v>
      </c>
      <c r="O47" s="101">
        <f>SUM(H47:L47)*G47</f>
        <v>0</v>
      </c>
      <c r="P47" s="124" t="s">
        <v>163</v>
      </c>
    </row>
    <row r="48" spans="1:17" ht="17.100000000000001" customHeight="1" x14ac:dyDescent="0.25">
      <c r="A48" s="4" t="s">
        <v>126</v>
      </c>
      <c r="B48" s="4" t="s">
        <v>84</v>
      </c>
      <c r="C48" s="4" t="s">
        <v>56</v>
      </c>
      <c r="D48" s="4" t="s">
        <v>8</v>
      </c>
      <c r="E48" s="50">
        <v>30</v>
      </c>
      <c r="F48" s="71">
        <v>0</v>
      </c>
      <c r="G48" s="166">
        <f>(E48*0.7)+F48</f>
        <v>21</v>
      </c>
      <c r="H48" s="6"/>
      <c r="I48" s="37"/>
      <c r="J48" s="37"/>
      <c r="K48" s="37"/>
      <c r="L48" s="6"/>
      <c r="N48" s="6">
        <f>SUM(H48:L48)</f>
        <v>0</v>
      </c>
      <c r="O48" s="101">
        <f>SUM(H48:L48)*G48</f>
        <v>0</v>
      </c>
      <c r="P48" s="187"/>
    </row>
    <row r="49" spans="1:17" ht="17.100000000000001" customHeight="1" x14ac:dyDescent="0.25">
      <c r="A49" s="4" t="s">
        <v>124</v>
      </c>
      <c r="B49" s="158" t="s">
        <v>36</v>
      </c>
      <c r="C49" s="4" t="s">
        <v>56</v>
      </c>
      <c r="D49" s="4" t="s">
        <v>8</v>
      </c>
      <c r="E49" s="50">
        <v>30</v>
      </c>
      <c r="F49" s="51">
        <v>10</v>
      </c>
      <c r="G49" s="166">
        <f>(E49*0.7)+F49</f>
        <v>31</v>
      </c>
      <c r="H49" s="6"/>
      <c r="I49" s="37"/>
      <c r="J49" s="37"/>
      <c r="K49" s="37"/>
      <c r="L49" s="6"/>
      <c r="N49" s="6">
        <f>SUM(H49:L49)</f>
        <v>0</v>
      </c>
      <c r="O49" s="57">
        <f>SUM(H49:L49)*G49</f>
        <v>0</v>
      </c>
      <c r="P49" s="124" t="s">
        <v>163</v>
      </c>
    </row>
    <row r="50" spans="1:17" ht="17.100000000000001" customHeight="1" x14ac:dyDescent="0.25">
      <c r="A50" s="68" t="s">
        <v>127</v>
      </c>
      <c r="B50" s="68" t="s">
        <v>85</v>
      </c>
      <c r="C50" s="69" t="s">
        <v>56</v>
      </c>
      <c r="D50" s="69" t="s">
        <v>8</v>
      </c>
      <c r="E50" s="75">
        <v>30</v>
      </c>
      <c r="F50" s="77">
        <v>0</v>
      </c>
      <c r="G50" s="167">
        <f>(E50*0.7)+F50</f>
        <v>21</v>
      </c>
      <c r="H50" s="125"/>
      <c r="I50" s="126"/>
      <c r="J50" s="126"/>
      <c r="K50" s="126"/>
      <c r="L50" s="125"/>
      <c r="N50" s="6">
        <f>SUM(H50:L50)</f>
        <v>0</v>
      </c>
      <c r="O50" s="101">
        <f>SUM(H50:L50)*G50</f>
        <v>0</v>
      </c>
    </row>
    <row r="51" spans="1:17" ht="17.100000000000001" customHeight="1" x14ac:dyDescent="0.25">
      <c r="A51" s="4" t="s">
        <v>155</v>
      </c>
      <c r="B51" s="4" t="s">
        <v>34</v>
      </c>
      <c r="C51" s="4" t="s">
        <v>56</v>
      </c>
      <c r="D51" s="4" t="s">
        <v>99</v>
      </c>
      <c r="E51" s="50">
        <v>50</v>
      </c>
      <c r="F51" s="51">
        <v>8</v>
      </c>
      <c r="G51" s="166">
        <f>(E51*0.7)+F51</f>
        <v>43</v>
      </c>
      <c r="H51" s="6"/>
      <c r="I51" s="37"/>
      <c r="J51" s="37"/>
      <c r="K51" s="37"/>
      <c r="L51" s="6"/>
      <c r="N51" s="6">
        <f>SUM(H51:L51)</f>
        <v>0</v>
      </c>
      <c r="O51" s="57">
        <f>SUM(H51:L51)*G51</f>
        <v>0</v>
      </c>
    </row>
    <row r="52" spans="1:17" ht="17.100000000000001" customHeight="1" x14ac:dyDescent="0.25">
      <c r="A52" s="69" t="s">
        <v>153</v>
      </c>
      <c r="B52" s="69" t="s">
        <v>53</v>
      </c>
      <c r="C52" s="69" t="s">
        <v>56</v>
      </c>
      <c r="D52" s="69" t="s">
        <v>99</v>
      </c>
      <c r="E52" s="75">
        <v>50</v>
      </c>
      <c r="F52" s="76">
        <v>8</v>
      </c>
      <c r="G52" s="167">
        <f>(E52*0.7)+F52</f>
        <v>43</v>
      </c>
      <c r="H52" s="134"/>
      <c r="I52" s="126"/>
      <c r="J52" s="126"/>
      <c r="K52" s="126"/>
      <c r="L52" s="125"/>
      <c r="N52" s="6">
        <f>SUM(H52:L52)</f>
        <v>0</v>
      </c>
      <c r="O52" s="101">
        <f>SUM(H52:L52)*G52</f>
        <v>0</v>
      </c>
    </row>
    <row r="53" spans="1:17" ht="17.100000000000001" customHeight="1" x14ac:dyDescent="0.25">
      <c r="A53" s="4" t="s">
        <v>152</v>
      </c>
      <c r="B53" s="4" t="s">
        <v>43</v>
      </c>
      <c r="C53" s="4" t="s">
        <v>56</v>
      </c>
      <c r="D53" s="4" t="s">
        <v>99</v>
      </c>
      <c r="E53" s="50">
        <v>45</v>
      </c>
      <c r="F53" s="51">
        <v>8</v>
      </c>
      <c r="G53" s="166">
        <f>(E53*0.7)+F53</f>
        <v>39.5</v>
      </c>
      <c r="H53" s="56"/>
      <c r="I53" s="37"/>
      <c r="J53" s="37"/>
      <c r="K53" s="37"/>
      <c r="L53" s="6"/>
      <c r="N53" s="6">
        <f>SUM(H53:L53)</f>
        <v>0</v>
      </c>
      <c r="O53" s="57">
        <f>SUM(H53:L53)*G53</f>
        <v>0</v>
      </c>
    </row>
    <row r="54" spans="1:17" ht="17.100000000000001" customHeight="1" x14ac:dyDescent="0.25">
      <c r="A54" s="34" t="s">
        <v>149</v>
      </c>
      <c r="B54" s="34" t="s">
        <v>42</v>
      </c>
      <c r="C54" s="69" t="s">
        <v>56</v>
      </c>
      <c r="D54" s="69" t="s">
        <v>99</v>
      </c>
      <c r="E54" s="75">
        <v>43</v>
      </c>
      <c r="F54" s="76">
        <v>8</v>
      </c>
      <c r="G54" s="167">
        <f>(E54*0.7)+F54</f>
        <v>38.099999999999994</v>
      </c>
      <c r="H54" s="134"/>
      <c r="I54" s="37"/>
      <c r="J54" s="37"/>
      <c r="K54" s="37"/>
      <c r="L54" s="6"/>
      <c r="N54" s="6">
        <f>SUM(H54:L54)</f>
        <v>0</v>
      </c>
      <c r="O54" s="101">
        <f>SUM(H54:L54)*G54</f>
        <v>0</v>
      </c>
    </row>
    <row r="55" spans="1:17" ht="17.100000000000001" customHeight="1" x14ac:dyDescent="0.25">
      <c r="A55" s="34" t="s">
        <v>154</v>
      </c>
      <c r="B55" s="34" t="s">
        <v>45</v>
      </c>
      <c r="C55" s="4" t="s">
        <v>56</v>
      </c>
      <c r="D55" s="4" t="s">
        <v>99</v>
      </c>
      <c r="E55" s="50">
        <v>45</v>
      </c>
      <c r="F55" s="51">
        <v>8</v>
      </c>
      <c r="G55" s="166">
        <f>(E55*0.7)+F55</f>
        <v>39.5</v>
      </c>
      <c r="H55" s="6"/>
      <c r="I55" s="37"/>
      <c r="J55" s="37"/>
      <c r="K55" s="37"/>
      <c r="L55" s="6"/>
      <c r="N55" s="6">
        <f>SUM(H55:L55)</f>
        <v>0</v>
      </c>
      <c r="O55" s="57">
        <f>SUM(H55:L55)*G55</f>
        <v>0</v>
      </c>
    </row>
    <row r="56" spans="1:17" ht="17.100000000000001" customHeight="1" x14ac:dyDescent="0.25">
      <c r="A56" s="68" t="s">
        <v>147</v>
      </c>
      <c r="B56" s="68" t="s">
        <v>39</v>
      </c>
      <c r="C56" s="69" t="s">
        <v>56</v>
      </c>
      <c r="D56" s="69" t="s">
        <v>99</v>
      </c>
      <c r="E56" s="75">
        <v>23</v>
      </c>
      <c r="F56" s="76">
        <v>10</v>
      </c>
      <c r="G56" s="167">
        <f>(E56*0.7)+F56</f>
        <v>26.099999999999998</v>
      </c>
      <c r="H56" s="125"/>
      <c r="I56" s="126"/>
      <c r="J56" s="126"/>
      <c r="K56" s="126"/>
      <c r="L56" s="125"/>
      <c r="N56" s="6">
        <f>SUM(H56:L56)</f>
        <v>0</v>
      </c>
      <c r="O56" s="101">
        <f>SUM(H56:L56)*G56</f>
        <v>0</v>
      </c>
      <c r="P56" s="124" t="s">
        <v>163</v>
      </c>
    </row>
    <row r="57" spans="1:17" ht="17.100000000000001" customHeight="1" x14ac:dyDescent="0.25">
      <c r="A57" s="69" t="s">
        <v>150</v>
      </c>
      <c r="B57" s="69" t="s">
        <v>41</v>
      </c>
      <c r="C57" s="69" t="s">
        <v>56</v>
      </c>
      <c r="D57" s="69" t="s">
        <v>99</v>
      </c>
      <c r="E57" s="75">
        <v>40</v>
      </c>
      <c r="F57" s="76">
        <v>8</v>
      </c>
      <c r="G57" s="167">
        <f>(E57*0.7)+F57</f>
        <v>36</v>
      </c>
      <c r="H57" s="125"/>
      <c r="I57" s="126"/>
      <c r="J57" s="126"/>
      <c r="K57" s="126"/>
      <c r="L57" s="125"/>
      <c r="N57" s="6">
        <f>SUM(H57:L57)</f>
        <v>0</v>
      </c>
      <c r="O57" s="101">
        <f>SUM(H57:L57)*G57</f>
        <v>0</v>
      </c>
    </row>
    <row r="58" spans="1:17" ht="17.100000000000001" customHeight="1" x14ac:dyDescent="0.25">
      <c r="A58" s="177" t="s">
        <v>166</v>
      </c>
      <c r="B58" s="177" t="s">
        <v>170</v>
      </c>
      <c r="C58" s="69" t="s">
        <v>12</v>
      </c>
      <c r="D58" s="69" t="s">
        <v>99</v>
      </c>
      <c r="E58" s="75">
        <v>50</v>
      </c>
      <c r="F58" s="76">
        <v>0</v>
      </c>
      <c r="G58" s="167">
        <f>(E58*0.7)+F58</f>
        <v>35</v>
      </c>
      <c r="H58" s="125"/>
      <c r="I58" s="126"/>
      <c r="J58" s="126"/>
      <c r="K58" s="126"/>
      <c r="L58" s="125"/>
      <c r="N58" s="6">
        <f>SUM(H58:L58)</f>
        <v>0</v>
      </c>
      <c r="O58" s="101">
        <f>SUM(H58:L58)*G58</f>
        <v>0</v>
      </c>
    </row>
    <row r="59" spans="1:17" ht="17.100000000000001" customHeight="1" x14ac:dyDescent="0.25">
      <c r="A59" s="68" t="s">
        <v>148</v>
      </c>
      <c r="B59" s="34" t="s">
        <v>108</v>
      </c>
      <c r="C59" s="69" t="s">
        <v>56</v>
      </c>
      <c r="D59" s="69" t="s">
        <v>99</v>
      </c>
      <c r="E59" s="75">
        <v>25</v>
      </c>
      <c r="F59" s="76">
        <v>8</v>
      </c>
      <c r="G59" s="167">
        <f>(E59*0.7)+F59</f>
        <v>25.5</v>
      </c>
      <c r="H59" s="125"/>
      <c r="I59" s="126"/>
      <c r="J59" s="126"/>
      <c r="K59" s="126"/>
      <c r="L59" s="125"/>
      <c r="N59" s="6">
        <f>SUM(H59:L59)</f>
        <v>0</v>
      </c>
      <c r="O59" s="101">
        <f>SUM(H59:L59)*G59</f>
        <v>0</v>
      </c>
    </row>
    <row r="60" spans="1:17" ht="17.100000000000001" customHeight="1" x14ac:dyDescent="0.25">
      <c r="A60" s="106" t="s">
        <v>151</v>
      </c>
      <c r="B60" s="106" t="s">
        <v>104</v>
      </c>
      <c r="C60" s="69" t="s">
        <v>12</v>
      </c>
      <c r="D60" s="69" t="s">
        <v>99</v>
      </c>
      <c r="E60" s="75">
        <v>18</v>
      </c>
      <c r="F60" s="76">
        <v>0</v>
      </c>
      <c r="G60" s="167">
        <f>(E60*0.7)+F60</f>
        <v>12.6</v>
      </c>
      <c r="H60" s="125"/>
      <c r="I60" s="126"/>
      <c r="J60" s="126"/>
      <c r="K60" s="126"/>
      <c r="L60" s="125"/>
      <c r="N60" s="6">
        <f>SUM(H60:L60)</f>
        <v>0</v>
      </c>
      <c r="O60" s="101">
        <f>SUM(H60:L60)*G60</f>
        <v>0</v>
      </c>
    </row>
    <row r="61" spans="1:17" s="7" customFormat="1" ht="5.0999999999999996" customHeight="1" x14ac:dyDescent="0.25">
      <c r="A61" s="83"/>
      <c r="B61" s="85"/>
      <c r="C61" s="85"/>
      <c r="D61" s="85"/>
      <c r="E61" s="86"/>
      <c r="F61" s="87"/>
      <c r="G61" s="88"/>
      <c r="H61" s="84"/>
      <c r="I61" s="84"/>
      <c r="J61" s="84"/>
      <c r="K61" s="84"/>
      <c r="L61" s="84"/>
      <c r="M61" s="102"/>
      <c r="N61" s="102"/>
      <c r="O61" s="89"/>
      <c r="P61" s="121"/>
    </row>
    <row r="62" spans="1:17" s="14" customFormat="1" ht="17.100000000000001" customHeight="1" x14ac:dyDescent="0.25">
      <c r="A62" s="10" t="s">
        <v>83</v>
      </c>
      <c r="B62" s="33"/>
      <c r="C62" s="33"/>
      <c r="D62" s="33"/>
      <c r="E62" s="116"/>
      <c r="F62" s="117"/>
      <c r="G62" s="61"/>
      <c r="H62" s="33"/>
      <c r="I62" s="171"/>
      <c r="J62" s="171"/>
      <c r="K62" s="36"/>
      <c r="L62" s="36"/>
      <c r="M62" s="35" t="s">
        <v>24</v>
      </c>
      <c r="N62" s="118"/>
      <c r="O62" s="64"/>
      <c r="P62" s="123"/>
      <c r="Q62" s="58"/>
    </row>
    <row r="63" spans="1:17" ht="17.100000000000001" customHeight="1" x14ac:dyDescent="0.25">
      <c r="A63" s="68" t="s">
        <v>157</v>
      </c>
      <c r="B63" s="68" t="s">
        <v>23</v>
      </c>
      <c r="C63" s="69" t="s">
        <v>57</v>
      </c>
      <c r="D63" s="178" t="s">
        <v>25</v>
      </c>
      <c r="E63" s="75">
        <v>17</v>
      </c>
      <c r="F63" s="76">
        <v>0</v>
      </c>
      <c r="G63" s="189">
        <f>(E63*0.7)+F63</f>
        <v>11.899999999999999</v>
      </c>
      <c r="H63" s="169"/>
      <c r="I63" s="135"/>
      <c r="J63" s="132"/>
      <c r="K63" s="132"/>
      <c r="L63" s="132"/>
      <c r="M63" s="125"/>
      <c r="N63" s="37">
        <f>SUM(H63:M63)</f>
        <v>0</v>
      </c>
      <c r="O63" s="101">
        <f>SUM(I63:M63)*G63</f>
        <v>0</v>
      </c>
    </row>
    <row r="64" spans="1:17" ht="17.100000000000001" customHeight="1" x14ac:dyDescent="0.25">
      <c r="A64" s="4" t="s">
        <v>156</v>
      </c>
      <c r="B64" s="4" t="s">
        <v>26</v>
      </c>
      <c r="C64" s="4" t="s">
        <v>12</v>
      </c>
      <c r="D64" s="172" t="s">
        <v>25</v>
      </c>
      <c r="E64" s="50">
        <v>15</v>
      </c>
      <c r="F64" s="51">
        <v>0</v>
      </c>
      <c r="G64" s="166">
        <f>(E64*0.7)+F64</f>
        <v>10.5</v>
      </c>
      <c r="H64" s="23"/>
      <c r="I64" s="163"/>
      <c r="J64" s="163"/>
      <c r="K64" s="163"/>
      <c r="L64" s="163"/>
      <c r="M64" s="6"/>
      <c r="N64" s="37">
        <f>SUM(H64:M64)</f>
        <v>0</v>
      </c>
      <c r="O64" s="57">
        <f>SUM(I64:M64)*G64</f>
        <v>0</v>
      </c>
    </row>
    <row r="65" spans="1:17" ht="17.100000000000001" customHeight="1" x14ac:dyDescent="0.25">
      <c r="A65" s="69" t="s">
        <v>160</v>
      </c>
      <c r="B65" s="69" t="s">
        <v>46</v>
      </c>
      <c r="C65" s="69" t="s">
        <v>57</v>
      </c>
      <c r="D65" s="178" t="s">
        <v>3</v>
      </c>
      <c r="E65" s="75">
        <v>40</v>
      </c>
      <c r="F65" s="76">
        <v>0</v>
      </c>
      <c r="G65" s="167">
        <f>(E65*0.7)+F65</f>
        <v>28</v>
      </c>
      <c r="H65" s="23"/>
      <c r="I65" s="135"/>
      <c r="J65" s="135"/>
      <c r="K65" s="135"/>
      <c r="L65" s="135"/>
      <c r="M65" s="125"/>
      <c r="N65" s="37">
        <f>SUM(H65:M65)</f>
        <v>0</v>
      </c>
      <c r="O65" s="101">
        <f>SUM(I65:M65)*G65</f>
        <v>0</v>
      </c>
    </row>
    <row r="66" spans="1:17" ht="17.100000000000001" customHeight="1" x14ac:dyDescent="0.25">
      <c r="A66" s="4" t="s">
        <v>161</v>
      </c>
      <c r="B66" s="4" t="s">
        <v>47</v>
      </c>
      <c r="C66" s="4" t="s">
        <v>57</v>
      </c>
      <c r="D66" s="172" t="s">
        <v>4</v>
      </c>
      <c r="E66" s="50">
        <v>45</v>
      </c>
      <c r="F66" s="51">
        <v>0</v>
      </c>
      <c r="G66" s="166">
        <f>(E66*0.7)+F66</f>
        <v>31.499999999999996</v>
      </c>
      <c r="H66" s="23"/>
      <c r="I66" s="163"/>
      <c r="J66" s="43"/>
      <c r="K66" s="43"/>
      <c r="L66" s="43"/>
      <c r="M66" s="6"/>
      <c r="N66" s="37">
        <f>SUM(H66:M66)</f>
        <v>0</v>
      </c>
      <c r="O66" s="57">
        <f>SUM(I66:M66)*G66</f>
        <v>0</v>
      </c>
    </row>
    <row r="67" spans="1:17" ht="17.100000000000001" customHeight="1" x14ac:dyDescent="0.25">
      <c r="A67" s="69" t="s">
        <v>162</v>
      </c>
      <c r="B67" s="69" t="s">
        <v>48</v>
      </c>
      <c r="C67" s="69" t="s">
        <v>57</v>
      </c>
      <c r="D67" s="178" t="s">
        <v>5</v>
      </c>
      <c r="E67" s="75">
        <v>50</v>
      </c>
      <c r="F67" s="76">
        <v>0</v>
      </c>
      <c r="G67" s="167">
        <f>(E67*0.7)+F67</f>
        <v>35</v>
      </c>
      <c r="H67" s="23"/>
      <c r="I67" s="135"/>
      <c r="J67" s="135"/>
      <c r="K67" s="135"/>
      <c r="L67" s="135"/>
      <c r="M67" s="125"/>
      <c r="N67" s="37">
        <f>SUM(H67:M67)</f>
        <v>0</v>
      </c>
      <c r="O67" s="101">
        <f>SUM(I67:M67)*G67</f>
        <v>0</v>
      </c>
    </row>
    <row r="68" spans="1:17" ht="17.100000000000001" customHeight="1" x14ac:dyDescent="0.25">
      <c r="A68" s="4" t="s">
        <v>159</v>
      </c>
      <c r="B68" s="4" t="s">
        <v>54</v>
      </c>
      <c r="C68" s="4" t="s">
        <v>57</v>
      </c>
      <c r="D68" s="172" t="s">
        <v>25</v>
      </c>
      <c r="E68" s="50">
        <v>38</v>
      </c>
      <c r="F68" s="51">
        <v>0</v>
      </c>
      <c r="G68" s="166">
        <f>(E68*0.7)+F68</f>
        <v>26.599999999999998</v>
      </c>
      <c r="H68" s="23"/>
      <c r="I68" s="163"/>
      <c r="J68" s="43"/>
      <c r="K68" s="43"/>
      <c r="L68" s="43"/>
      <c r="M68" s="6"/>
      <c r="N68" s="37">
        <f>SUM(H68:M68)</f>
        <v>0</v>
      </c>
      <c r="O68" s="57">
        <f>SUM(I68:M68)*G68</f>
        <v>0</v>
      </c>
    </row>
    <row r="69" spans="1:17" ht="17.100000000000001" customHeight="1" x14ac:dyDescent="0.25">
      <c r="A69" s="69" t="s">
        <v>158</v>
      </c>
      <c r="B69" s="69" t="s">
        <v>49</v>
      </c>
      <c r="C69" s="69" t="s">
        <v>57</v>
      </c>
      <c r="D69" s="178" t="s">
        <v>25</v>
      </c>
      <c r="E69" s="75">
        <v>12</v>
      </c>
      <c r="F69" s="76">
        <v>0</v>
      </c>
      <c r="G69" s="167">
        <f>(E69*0.7)+F69</f>
        <v>8.3999999999999986</v>
      </c>
      <c r="H69" s="170"/>
      <c r="I69" s="136"/>
      <c r="J69" s="136"/>
      <c r="K69" s="136"/>
      <c r="L69" s="136"/>
      <c r="M69" s="125"/>
      <c r="N69" s="37">
        <f>SUM(H69:M69)</f>
        <v>0</v>
      </c>
      <c r="O69" s="101">
        <f>SUM(I69:M69)*G69</f>
        <v>0</v>
      </c>
    </row>
    <row r="70" spans="1:17" ht="15.75" x14ac:dyDescent="0.25">
      <c r="A70" s="5" t="s">
        <v>33</v>
      </c>
      <c r="H70" s="43"/>
      <c r="I70" s="43"/>
      <c r="J70" s="43"/>
      <c r="K70" s="43"/>
      <c r="L70" s="43"/>
      <c r="M70" s="119" t="s">
        <v>103</v>
      </c>
      <c r="N70" s="168">
        <f>SUM(N13:N69)</f>
        <v>0</v>
      </c>
      <c r="O70" s="120">
        <f>SUM(O13:O69)</f>
        <v>0</v>
      </c>
    </row>
    <row r="71" spans="1:17" x14ac:dyDescent="0.25">
      <c r="A71" s="5"/>
      <c r="D71" s="14"/>
      <c r="G71" s="63"/>
      <c r="H71" s="14"/>
      <c r="I71" s="15"/>
      <c r="J71" s="16"/>
      <c r="K71" s="8"/>
      <c r="L71" s="17"/>
      <c r="M71" s="17"/>
      <c r="N71" s="17"/>
    </row>
    <row r="72" spans="1:17" ht="15.75" x14ac:dyDescent="0.25">
      <c r="A72" s="21"/>
      <c r="B72" s="21"/>
      <c r="C72" s="21"/>
      <c r="D72" s="21"/>
      <c r="E72" s="54"/>
      <c r="F72" s="55"/>
      <c r="G72" s="62"/>
      <c r="H72" s="22"/>
      <c r="I72" s="111"/>
      <c r="J72" s="27"/>
      <c r="K72" s="27"/>
      <c r="L72" s="27"/>
      <c r="M72" s="27"/>
      <c r="N72" s="27"/>
    </row>
    <row r="73" spans="1:17" ht="15.75" x14ac:dyDescent="0.25">
      <c r="A73" s="112"/>
      <c r="B73" s="21"/>
      <c r="C73" s="112"/>
      <c r="D73" s="112"/>
      <c r="E73" s="54"/>
      <c r="F73" s="55"/>
      <c r="G73" s="62"/>
      <c r="H73" s="22"/>
      <c r="I73" s="111"/>
      <c r="J73" s="27"/>
      <c r="K73" s="27"/>
      <c r="L73" s="27"/>
      <c r="M73" s="27"/>
      <c r="N73" s="27"/>
    </row>
    <row r="74" spans="1:17" x14ac:dyDescent="0.25">
      <c r="A74" s="5"/>
    </row>
    <row r="75" spans="1:17" s="21" customFormat="1" ht="15.75" x14ac:dyDescent="0.25">
      <c r="B75" s="18" t="s">
        <v>68</v>
      </c>
      <c r="C75" s="20"/>
      <c r="E75" s="54"/>
      <c r="F75" s="55"/>
      <c r="G75" s="62"/>
      <c r="H75" s="22"/>
      <c r="I75" s="22"/>
      <c r="J75" s="22"/>
      <c r="K75" s="22"/>
      <c r="L75" s="22"/>
      <c r="M75" s="22"/>
      <c r="N75" s="22"/>
      <c r="P75" s="121"/>
      <c r="Q75" s="13"/>
    </row>
    <row r="76" spans="1:17" x14ac:dyDescent="0.25">
      <c r="A76" s="19"/>
    </row>
    <row r="77" spans="1:17" ht="15.75" x14ac:dyDescent="0.25">
      <c r="A77" s="12" t="s">
        <v>63</v>
      </c>
      <c r="D77" s="12" t="s">
        <v>67</v>
      </c>
    </row>
    <row r="78" spans="1:17" ht="15.75" x14ac:dyDescent="0.25">
      <c r="A78" s="13" t="s">
        <v>64</v>
      </c>
      <c r="D78" s="12" t="s">
        <v>111</v>
      </c>
    </row>
    <row r="79" spans="1:17" ht="15.75" x14ac:dyDescent="0.25">
      <c r="A79" s="13" t="s">
        <v>65</v>
      </c>
      <c r="D79" s="12" t="s">
        <v>69</v>
      </c>
      <c r="I79" s="24" t="s">
        <v>72</v>
      </c>
      <c r="J79" s="22"/>
    </row>
    <row r="80" spans="1:17" ht="15.75" x14ac:dyDescent="0.25">
      <c r="A80" s="13" t="s">
        <v>66</v>
      </c>
      <c r="D80" s="12" t="s">
        <v>70</v>
      </c>
      <c r="I80" s="24" t="s">
        <v>110</v>
      </c>
      <c r="J80" s="22"/>
    </row>
    <row r="81" spans="4:10" ht="15.75" x14ac:dyDescent="0.25">
      <c r="D81" s="12" t="s">
        <v>112</v>
      </c>
      <c r="I81" s="24" t="s">
        <v>114</v>
      </c>
      <c r="J81" s="22"/>
    </row>
    <row r="82" spans="4:10" ht="15.75" x14ac:dyDescent="0.25">
      <c r="D82" s="12" t="s">
        <v>71</v>
      </c>
      <c r="I82" s="24" t="s">
        <v>73</v>
      </c>
      <c r="J82" s="22"/>
    </row>
    <row r="83" spans="4:10" ht="18.75" x14ac:dyDescent="0.3">
      <c r="D83" s="110"/>
    </row>
  </sheetData>
  <mergeCells count="7">
    <mergeCell ref="H10:M10"/>
    <mergeCell ref="L4:O4"/>
    <mergeCell ref="L5:O5"/>
    <mergeCell ref="L6:O6"/>
    <mergeCell ref="L7:O7"/>
    <mergeCell ref="L8:O8"/>
    <mergeCell ref="A1:C1"/>
  </mergeCells>
  <phoneticPr fontId="0" type="noConversion"/>
  <conditionalFormatting sqref="H13:M27 H30:M41 H43:J43 H46:L60 M63:M69">
    <cfRule type="cellIs" dxfId="0" priority="1" operator="greaterThan">
      <formula>0</formula>
    </cfRule>
  </conditionalFormatting>
  <printOptions horizontalCentered="1"/>
  <pageMargins left="0.39370078740157483" right="0.39370078740157483" top="0.78740157480314965" bottom="0" header="0" footer="0"/>
  <pageSetup paperSize="9" scale="56" orientation="portrait" r:id="rId1"/>
  <headerFooter>
    <oddHeader>&amp;L&amp;"-,Fett"&amp;16Drucker M+M Sports&amp;C&amp;"-,Fett"&amp;16Bestellt am:
Verschickt am:&amp;R&amp;"-,Fett"&amp;16Rechnungnummer</oddHeader>
  </headerFooter>
  <drawing r:id="rId2"/>
  <legacyDrawing r:id="rId3"/>
  <oleObjects>
    <mc:AlternateContent xmlns:mc="http://schemas.openxmlformats.org/markup-compatibility/2006">
      <mc:Choice Requires="x14">
        <oleObject progId="CorelDRAW.Graphic.14" shapeId="1026" r:id="rId4">
          <objectPr defaultSize="0" autoPict="0" r:id="rId5">
            <anchor moveWithCells="1">
              <from>
                <xdr:col>3</xdr:col>
                <xdr:colOff>76200</xdr:colOff>
                <xdr:row>1</xdr:row>
                <xdr:rowOff>123825</xdr:rowOff>
              </from>
              <to>
                <xdr:col>9</xdr:col>
                <xdr:colOff>238125</xdr:colOff>
                <xdr:row>6</xdr:row>
                <xdr:rowOff>123825</xdr:rowOff>
              </to>
            </anchor>
          </objectPr>
        </oleObject>
      </mc:Choice>
      <mc:Fallback>
        <oleObject progId="CorelDRAW.Graphic.14" shapeId="1026" r:id="rId4"/>
      </mc:Fallback>
    </mc:AlternateContent>
    <mc:AlternateContent xmlns:mc="http://schemas.openxmlformats.org/markup-compatibility/2006">
      <mc:Choice Requires="x14">
        <oleObject progId="CorelDRAWPE.Graphic.24" shapeId="1027" r:id="rId6">
          <objectPr defaultSize="0" autoPict="0" r:id="rId7">
            <anchor moveWithCells="1">
              <from>
                <xdr:col>0</xdr:col>
                <xdr:colOff>85725</xdr:colOff>
                <xdr:row>2</xdr:row>
                <xdr:rowOff>0</xdr:rowOff>
              </from>
              <to>
                <xdr:col>1</xdr:col>
                <xdr:colOff>1085850</xdr:colOff>
                <xdr:row>6</xdr:row>
                <xdr:rowOff>47625</xdr:rowOff>
              </to>
            </anchor>
          </objectPr>
        </oleObject>
      </mc:Choice>
      <mc:Fallback>
        <oleObject progId="CorelDRAWPE.Graphic.24" shapeId="1027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B65FD-04F6-4F8D-8C05-2F114FC7B556}">
  <dimension ref="A1:F74"/>
  <sheetViews>
    <sheetView zoomScale="70" zoomScaleNormal="70" workbookViewId="0">
      <selection activeCell="H11" sqref="H11"/>
    </sheetView>
  </sheetViews>
  <sheetFormatPr baseColWidth="10" defaultRowHeight="15" x14ac:dyDescent="0.25"/>
  <sheetData>
    <row r="1" spans="1:6" x14ac:dyDescent="0.25">
      <c r="A1" s="148" t="s">
        <v>75</v>
      </c>
      <c r="B1" s="148"/>
      <c r="C1" s="148"/>
      <c r="D1" s="148"/>
      <c r="E1" s="148"/>
      <c r="F1" s="148"/>
    </row>
    <row r="2" spans="1:6" ht="59.45" customHeight="1" x14ac:dyDescent="0.25"/>
    <row r="3" spans="1:6" ht="11.45" customHeight="1" x14ac:dyDescent="0.25">
      <c r="A3" s="28" t="s">
        <v>76</v>
      </c>
      <c r="B3" s="28" t="s">
        <v>0</v>
      </c>
    </row>
    <row r="4" spans="1:6" x14ac:dyDescent="0.25">
      <c r="A4" s="29" t="s">
        <v>127</v>
      </c>
      <c r="B4" s="98" t="s">
        <v>79</v>
      </c>
      <c r="C4" s="98"/>
      <c r="D4" s="98"/>
    </row>
    <row r="5" spans="1:6" x14ac:dyDescent="0.25">
      <c r="B5" s="104"/>
      <c r="C5" s="104"/>
      <c r="D5" s="104"/>
    </row>
    <row r="6" spans="1:6" x14ac:dyDescent="0.25">
      <c r="B6" s="104"/>
      <c r="C6" s="104"/>
      <c r="D6" s="104"/>
    </row>
    <row r="7" spans="1:6" x14ac:dyDescent="0.25">
      <c r="B7" s="104"/>
      <c r="C7" s="104"/>
      <c r="D7" s="104"/>
    </row>
    <row r="8" spans="1:6" x14ac:dyDescent="0.25">
      <c r="B8" s="104"/>
      <c r="C8" s="104"/>
      <c r="D8" s="104"/>
    </row>
    <row r="9" spans="1:6" x14ac:dyDescent="0.25">
      <c r="B9" s="104"/>
      <c r="C9" s="104"/>
      <c r="D9" s="104"/>
    </row>
    <row r="10" spans="1:6" x14ac:dyDescent="0.25">
      <c r="B10" s="104"/>
      <c r="C10" s="104"/>
      <c r="D10" s="104"/>
    </row>
    <row r="11" spans="1:6" x14ac:dyDescent="0.25">
      <c r="A11" s="103" t="s">
        <v>105</v>
      </c>
      <c r="B11" s="103" t="s">
        <v>104</v>
      </c>
      <c r="C11" s="98"/>
      <c r="D11" s="98"/>
    </row>
    <row r="12" spans="1:6" x14ac:dyDescent="0.25">
      <c r="B12" s="30"/>
      <c r="C12" s="30"/>
      <c r="D12" s="30"/>
    </row>
    <row r="13" spans="1:6" x14ac:dyDescent="0.25">
      <c r="B13" s="30"/>
      <c r="C13" s="30"/>
      <c r="D13" s="30"/>
    </row>
    <row r="14" spans="1:6" x14ac:dyDescent="0.25">
      <c r="B14" s="30"/>
      <c r="C14" s="30"/>
      <c r="D14" s="30"/>
    </row>
    <row r="15" spans="1:6" x14ac:dyDescent="0.25">
      <c r="B15" s="30"/>
      <c r="C15" s="30"/>
      <c r="D15" s="30"/>
    </row>
    <row r="16" spans="1:6" x14ac:dyDescent="0.25">
      <c r="B16" s="30"/>
      <c r="C16" s="30"/>
      <c r="D16" s="30"/>
    </row>
    <row r="17" spans="1:4" x14ac:dyDescent="0.25">
      <c r="B17" s="30"/>
      <c r="C17" s="30"/>
      <c r="D17" s="30"/>
    </row>
    <row r="18" spans="1:4" x14ac:dyDescent="0.25">
      <c r="A18" s="105" t="s">
        <v>95</v>
      </c>
      <c r="B18" s="105" t="s">
        <v>39</v>
      </c>
      <c r="C18" s="99"/>
      <c r="D18" s="99"/>
    </row>
    <row r="19" spans="1:4" x14ac:dyDescent="0.25">
      <c r="B19" s="30"/>
      <c r="C19" s="30"/>
      <c r="D19" s="30"/>
    </row>
    <row r="20" spans="1:4" x14ac:dyDescent="0.25">
      <c r="B20" s="30"/>
      <c r="C20" s="30"/>
      <c r="D20" s="30"/>
    </row>
    <row r="21" spans="1:4" x14ac:dyDescent="0.25">
      <c r="B21" s="30"/>
      <c r="C21" s="30"/>
      <c r="D21" s="30"/>
    </row>
    <row r="22" spans="1:4" x14ac:dyDescent="0.25">
      <c r="B22" s="30"/>
      <c r="C22" s="30"/>
      <c r="D22" s="30"/>
    </row>
    <row r="23" spans="1:4" x14ac:dyDescent="0.25">
      <c r="B23" s="30"/>
      <c r="C23" s="30"/>
      <c r="D23" s="30"/>
    </row>
    <row r="24" spans="1:4" x14ac:dyDescent="0.25">
      <c r="B24" s="30"/>
      <c r="C24" s="30"/>
      <c r="D24" s="30"/>
    </row>
    <row r="25" spans="1:4" x14ac:dyDescent="0.25">
      <c r="B25" s="30"/>
      <c r="C25" s="30"/>
      <c r="D25" s="30"/>
    </row>
    <row r="26" spans="1:4" x14ac:dyDescent="0.25">
      <c r="A26" s="105" t="s">
        <v>107</v>
      </c>
      <c r="B26" s="29" t="s">
        <v>108</v>
      </c>
      <c r="C26" s="99"/>
      <c r="D26" s="99"/>
    </row>
    <row r="27" spans="1:4" x14ac:dyDescent="0.25">
      <c r="B27" s="30"/>
      <c r="C27" s="30"/>
      <c r="D27" s="30"/>
    </row>
    <row r="28" spans="1:4" x14ac:dyDescent="0.25">
      <c r="B28" s="30"/>
      <c r="C28" s="30"/>
      <c r="D28" s="30"/>
    </row>
    <row r="29" spans="1:4" x14ac:dyDescent="0.25">
      <c r="B29" s="30"/>
      <c r="C29" s="30"/>
      <c r="D29" s="30"/>
    </row>
    <row r="30" spans="1:4" x14ac:dyDescent="0.25">
      <c r="B30" s="30"/>
      <c r="C30" s="30"/>
      <c r="D30" s="30"/>
    </row>
    <row r="31" spans="1:4" x14ac:dyDescent="0.25">
      <c r="B31" s="30"/>
      <c r="C31" s="30"/>
      <c r="D31" s="30"/>
    </row>
    <row r="32" spans="1:4" x14ac:dyDescent="0.25">
      <c r="B32" s="30"/>
      <c r="C32" s="30"/>
      <c r="D32" s="30"/>
    </row>
    <row r="33" spans="1:4" x14ac:dyDescent="0.25">
      <c r="B33" s="30"/>
      <c r="C33" s="30"/>
      <c r="D33" s="30"/>
    </row>
    <row r="34" spans="1:4" x14ac:dyDescent="0.25">
      <c r="A34" s="29" t="s">
        <v>19</v>
      </c>
      <c r="B34" s="147" t="s">
        <v>42</v>
      </c>
      <c r="C34" s="147"/>
      <c r="D34" s="147"/>
    </row>
    <row r="43" spans="1:4" x14ac:dyDescent="0.25">
      <c r="A43" s="29" t="s">
        <v>20</v>
      </c>
      <c r="B43" s="147" t="s">
        <v>45</v>
      </c>
      <c r="C43" s="147"/>
      <c r="D43" s="147"/>
    </row>
    <row r="51" spans="1:4" x14ac:dyDescent="0.25">
      <c r="A51" s="29" t="s">
        <v>32</v>
      </c>
      <c r="B51" s="147" t="s">
        <v>77</v>
      </c>
      <c r="C51" s="147"/>
      <c r="D51" s="147"/>
    </row>
    <row r="52" spans="1:4" x14ac:dyDescent="0.25">
      <c r="B52" s="30"/>
      <c r="C52" s="30"/>
      <c r="D52" s="30"/>
    </row>
    <row r="53" spans="1:4" x14ac:dyDescent="0.25">
      <c r="B53" s="30"/>
      <c r="C53" s="30"/>
      <c r="D53" s="30"/>
    </row>
    <row r="54" spans="1:4" x14ac:dyDescent="0.25">
      <c r="B54" s="30"/>
      <c r="C54" s="30"/>
      <c r="D54" s="30"/>
    </row>
    <row r="55" spans="1:4" x14ac:dyDescent="0.25">
      <c r="B55" s="30"/>
      <c r="C55" s="30"/>
      <c r="D55" s="30"/>
    </row>
    <row r="56" spans="1:4" x14ac:dyDescent="0.25">
      <c r="B56" s="30"/>
      <c r="C56" s="30"/>
      <c r="D56" s="30"/>
    </row>
    <row r="57" spans="1:4" x14ac:dyDescent="0.25">
      <c r="B57" s="30"/>
      <c r="C57" s="30"/>
      <c r="D57" s="30"/>
    </row>
    <row r="58" spans="1:4" x14ac:dyDescent="0.25">
      <c r="B58" s="30"/>
      <c r="C58" s="30"/>
      <c r="D58" s="30"/>
    </row>
    <row r="59" spans="1:4" x14ac:dyDescent="0.25">
      <c r="B59" s="30"/>
      <c r="C59" s="30"/>
      <c r="D59" s="30"/>
    </row>
    <row r="60" spans="1:4" x14ac:dyDescent="0.25">
      <c r="A60" s="29" t="s">
        <v>38</v>
      </c>
      <c r="B60" s="147" t="s">
        <v>78</v>
      </c>
      <c r="C60" s="147"/>
      <c r="D60" s="147"/>
    </row>
    <row r="61" spans="1:4" x14ac:dyDescent="0.25">
      <c r="B61" s="30"/>
      <c r="C61" s="30"/>
      <c r="D61" s="30"/>
    </row>
    <row r="62" spans="1:4" x14ac:dyDescent="0.25">
      <c r="B62" s="30"/>
      <c r="C62" s="30"/>
      <c r="D62" s="30"/>
    </row>
    <row r="63" spans="1:4" x14ac:dyDescent="0.25">
      <c r="B63" s="30"/>
      <c r="C63" s="30"/>
      <c r="D63" s="30"/>
    </row>
    <row r="64" spans="1:4" x14ac:dyDescent="0.25">
      <c r="B64" s="30"/>
      <c r="C64" s="30"/>
      <c r="D64" s="30"/>
    </row>
    <row r="65" spans="1:4" x14ac:dyDescent="0.25">
      <c r="B65" s="30"/>
      <c r="C65" s="30"/>
      <c r="D65" s="30"/>
    </row>
    <row r="66" spans="1:4" x14ac:dyDescent="0.25">
      <c r="B66" s="30"/>
      <c r="C66" s="30"/>
      <c r="D66" s="30"/>
    </row>
    <row r="67" spans="1:4" x14ac:dyDescent="0.25">
      <c r="B67" s="30"/>
      <c r="C67" s="30"/>
      <c r="D67" s="30"/>
    </row>
    <row r="68" spans="1:4" x14ac:dyDescent="0.25">
      <c r="A68" s="29" t="s">
        <v>21</v>
      </c>
      <c r="B68" s="147" t="s">
        <v>22</v>
      </c>
      <c r="C68" s="147"/>
      <c r="D68" s="147"/>
    </row>
    <row r="69" spans="1:4" x14ac:dyDescent="0.25">
      <c r="B69" s="30"/>
      <c r="C69" s="30"/>
      <c r="D69" s="30"/>
    </row>
    <row r="70" spans="1:4" x14ac:dyDescent="0.25">
      <c r="B70" s="30"/>
      <c r="C70" s="30"/>
      <c r="D70" s="30"/>
    </row>
    <row r="71" spans="1:4" x14ac:dyDescent="0.25">
      <c r="B71" s="30"/>
      <c r="C71" s="30"/>
      <c r="D71" s="30"/>
    </row>
    <row r="72" spans="1:4" x14ac:dyDescent="0.25">
      <c r="B72" s="30"/>
      <c r="C72" s="30"/>
      <c r="D72" s="30"/>
    </row>
    <row r="73" spans="1:4" x14ac:dyDescent="0.25">
      <c r="B73" s="30"/>
      <c r="C73" s="30"/>
      <c r="D73" s="30"/>
    </row>
    <row r="74" spans="1:4" x14ac:dyDescent="0.25">
      <c r="B74" s="30"/>
      <c r="C74" s="30"/>
      <c r="D74" s="30"/>
    </row>
  </sheetData>
  <mergeCells count="6">
    <mergeCell ref="B34:D34"/>
    <mergeCell ref="B43:D43"/>
    <mergeCell ref="A1:F1"/>
    <mergeCell ref="B51:D51"/>
    <mergeCell ref="B68:D68"/>
    <mergeCell ref="B60:D60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Bestellformular</vt:lpstr>
      <vt:lpstr>Empfehlung KiLA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MMServer</dc:creator>
  <cp:lastModifiedBy>Markus Mönius</cp:lastModifiedBy>
  <cp:lastPrinted>2026-04-30T11:32:14Z</cp:lastPrinted>
  <dcterms:created xsi:type="dcterms:W3CDTF">2016-10-21T09:29:22Z</dcterms:created>
  <dcterms:modified xsi:type="dcterms:W3CDTF">2026-04-30T11:32:35Z</dcterms:modified>
</cp:coreProperties>
</file>